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sv01\障害者支援課\3_障害者支援グループ（審査調整）\★業務フォルダ\13　審査・支払\グループ支援型移動支援\03手引・様式作成\03様式\"/>
    </mc:Choice>
  </mc:AlternateContent>
  <bookViews>
    <workbookView xWindow="0" yWindow="0" windowWidth="20490" windowHeight="7155"/>
  </bookViews>
  <sheets>
    <sheet name="移動支援明細書" sheetId="6" r:id="rId1"/>
    <sheet name="移動支援実績記録票" sheetId="7" r:id="rId2"/>
    <sheet name="移動支援明細書 (白紙)" sheetId="8" r:id="rId3"/>
    <sheet name="移動支援実績記録票 (白紙)" sheetId="9" r:id="rId4"/>
  </sheets>
  <definedNames>
    <definedName name="_xlnm.Print_Area" localSheetId="1">移動支援実績記録票!$A$1:$AI$81</definedName>
    <definedName name="_xlnm.Print_Area" localSheetId="3">'移動支援実績記録票 (白紙)'!$C$1:$AK$81</definedName>
    <definedName name="_xlnm.Print_Area" localSheetId="0">移動支援明細書!$B$1:$CE$58</definedName>
    <definedName name="_xlnm.Print_Area" localSheetId="2">'移動支援明細書 (白紙)'!$B$1:$CE$58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7" i="9" l="1"/>
  <c r="N77" i="9"/>
  <c r="V73" i="9"/>
  <c r="N73" i="9"/>
  <c r="D73" i="9"/>
  <c r="V71" i="9"/>
  <c r="N71" i="9"/>
  <c r="D71" i="9"/>
  <c r="V69" i="9"/>
  <c r="N69" i="9"/>
  <c r="D69" i="9"/>
  <c r="V67" i="9"/>
  <c r="N67" i="9"/>
  <c r="D67" i="9"/>
  <c r="V65" i="9"/>
  <c r="N65" i="9"/>
  <c r="D65" i="9"/>
  <c r="V63" i="9"/>
  <c r="N63" i="9"/>
  <c r="D63" i="9"/>
  <c r="V61" i="9"/>
  <c r="N61" i="9"/>
  <c r="D61" i="9"/>
  <c r="V59" i="9"/>
  <c r="N59" i="9"/>
  <c r="D59" i="9"/>
  <c r="V57" i="9"/>
  <c r="N57" i="9"/>
  <c r="D57" i="9"/>
  <c r="V55" i="9"/>
  <c r="N55" i="9"/>
  <c r="D55" i="9"/>
  <c r="V53" i="9"/>
  <c r="N53" i="9"/>
  <c r="D53" i="9"/>
  <c r="V51" i="9"/>
  <c r="N51" i="9"/>
  <c r="D51" i="9"/>
  <c r="V49" i="9"/>
  <c r="N49" i="9"/>
  <c r="D49" i="9"/>
  <c r="V47" i="9"/>
  <c r="N47" i="9"/>
  <c r="D47" i="9"/>
  <c r="V45" i="9"/>
  <c r="N45" i="9"/>
  <c r="D45" i="9"/>
  <c r="V43" i="9"/>
  <c r="N43" i="9"/>
  <c r="D43" i="9"/>
  <c r="V41" i="9"/>
  <c r="N41" i="9"/>
  <c r="D41" i="9"/>
  <c r="V39" i="9"/>
  <c r="N39" i="9"/>
  <c r="D39" i="9"/>
  <c r="V37" i="9"/>
  <c r="N37" i="9"/>
  <c r="D37" i="9"/>
  <c r="V35" i="9"/>
  <c r="N35" i="9"/>
  <c r="D35" i="9"/>
  <c r="V33" i="9"/>
  <c r="N33" i="9"/>
  <c r="D33" i="9"/>
  <c r="V31" i="9"/>
  <c r="N31" i="9"/>
  <c r="D31" i="9"/>
  <c r="V29" i="9"/>
  <c r="N29" i="9"/>
  <c r="D29" i="9"/>
  <c r="V27" i="9"/>
  <c r="N27" i="9"/>
  <c r="D27" i="9"/>
  <c r="V25" i="9"/>
  <c r="N25" i="9"/>
  <c r="D25" i="9"/>
  <c r="N23" i="9"/>
  <c r="D23" i="9"/>
  <c r="V19" i="9"/>
  <c r="N19" i="9"/>
  <c r="N17" i="9"/>
  <c r="N15" i="9"/>
  <c r="N13" i="9"/>
  <c r="C2" i="9"/>
  <c r="BJ46" i="8"/>
  <c r="AX46" i="8"/>
  <c r="AL46" i="8"/>
  <c r="Z46" i="8"/>
  <c r="N21" i="9" l="1"/>
  <c r="D15" i="9"/>
  <c r="V23" i="9"/>
  <c r="V15" i="9"/>
  <c r="V13" i="9"/>
  <c r="V17" i="9"/>
  <c r="D19" i="9"/>
  <c r="D17" i="9"/>
  <c r="D13" i="9"/>
  <c r="D21" i="9"/>
  <c r="BN25" i="6"/>
  <c r="N75" i="9" l="1"/>
  <c r="V21" i="9" l="1"/>
  <c r="V75" i="9" l="1"/>
  <c r="V47" i="6" l="1"/>
  <c r="BJ46" i="6"/>
  <c r="AX46" i="6"/>
  <c r="AL46" i="6"/>
  <c r="Z46" i="6"/>
  <c r="AK25" i="6"/>
  <c r="AX34" i="6" l="1"/>
  <c r="AX42" i="6"/>
  <c r="AX36" i="6"/>
  <c r="AX39" i="6"/>
  <c r="AX44" i="6"/>
  <c r="AX40" i="6"/>
  <c r="AX32" i="6"/>
  <c r="AX37" i="6"/>
  <c r="AX38" i="6"/>
  <c r="AX33" i="6"/>
  <c r="AX43" i="6"/>
  <c r="AX35" i="6"/>
  <c r="AX41" i="6"/>
  <c r="V48" i="6" l="1"/>
  <c r="BR48" i="6" s="1"/>
  <c r="V51" i="6" l="1"/>
  <c r="V52" i="6" s="1"/>
  <c r="V53" i="6" s="1"/>
  <c r="V54" i="6" s="1"/>
  <c r="BR51" i="6" l="1"/>
  <c r="BR54" i="6"/>
  <c r="V55" i="6"/>
  <c r="BR55" i="6" s="1"/>
</calcChain>
</file>

<file path=xl/sharedStrings.xml><?xml version="1.0" encoding="utf-8"?>
<sst xmlns="http://schemas.openxmlformats.org/spreadsheetml/2006/main" count="321" uniqueCount="112">
  <si>
    <t>事業所番号</t>
    <rPh sb="0" eb="3">
      <t>ジギョウショ</t>
    </rPh>
    <rPh sb="3" eb="5">
      <t>バンゴウ</t>
    </rPh>
    <phoneticPr fontId="2"/>
  </si>
  <si>
    <t>障害種別</t>
    <rPh sb="0" eb="2">
      <t>ショウガイ</t>
    </rPh>
    <rPh sb="2" eb="4">
      <t>シュベツ</t>
    </rPh>
    <phoneticPr fontId="2"/>
  </si>
  <si>
    <t>終了時間</t>
    <rPh sb="0" eb="2">
      <t>シュウリョウ</t>
    </rPh>
    <rPh sb="2" eb="4">
      <t>ジカン</t>
    </rPh>
    <phoneticPr fontId="2"/>
  </si>
  <si>
    <t>開始時間</t>
    <rPh sb="0" eb="2">
      <t>カイシ</t>
    </rPh>
    <rPh sb="2" eb="4">
      <t>ジカン</t>
    </rPh>
    <phoneticPr fontId="2"/>
  </si>
  <si>
    <t>サービス提供時間</t>
    <rPh sb="4" eb="6">
      <t>テイキョウ</t>
    </rPh>
    <rPh sb="6" eb="8">
      <t>ジカン</t>
    </rPh>
    <phoneticPr fontId="2"/>
  </si>
  <si>
    <t>日付</t>
    <rPh sb="0" eb="2">
      <t>ヒヅケ</t>
    </rPh>
    <phoneticPr fontId="2"/>
  </si>
  <si>
    <t>年</t>
    <rPh sb="0" eb="1">
      <t>ネン</t>
    </rPh>
    <phoneticPr fontId="2"/>
  </si>
  <si>
    <t>枚目</t>
    <rPh sb="0" eb="1">
      <t>マイ</t>
    </rPh>
    <rPh sb="1" eb="2">
      <t>メ</t>
    </rPh>
    <phoneticPr fontId="2"/>
  </si>
  <si>
    <t>枚中</t>
    <rPh sb="0" eb="1">
      <t>マイ</t>
    </rPh>
    <rPh sb="1" eb="2">
      <t>チュウ</t>
    </rPh>
    <phoneticPr fontId="2"/>
  </si>
  <si>
    <t>請求額</t>
    <rPh sb="0" eb="2">
      <t>セイキュウ</t>
    </rPh>
    <rPh sb="2" eb="3">
      <t>ガク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</si>
  <si>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</si>
  <si>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</si>
  <si>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請求額</t>
    <rPh sb="0" eb="3">
      <t>セイキュウガク</t>
    </rPh>
    <phoneticPr fontId="2"/>
  </si>
  <si>
    <t>給付率に
基づく</t>
    <rPh sb="0" eb="3">
      <t>キュウフリツ</t>
    </rPh>
    <rPh sb="5" eb="6">
      <t>モト</t>
    </rPh>
    <phoneticPr fontId="2"/>
  </si>
  <si>
    <t>総費用額</t>
    <rPh sb="0" eb="3">
      <t>ソウヒヨウ</t>
    </rPh>
    <rPh sb="3" eb="4">
      <t>ガク</t>
    </rPh>
    <phoneticPr fontId="2"/>
  </si>
  <si>
    <t>給付率</t>
    <rPh sb="0" eb="2">
      <t>キュウフ</t>
    </rPh>
    <rPh sb="2" eb="3">
      <t>リツ</t>
    </rPh>
    <phoneticPr fontId="2"/>
  </si>
  <si>
    <t>円/単位</t>
    <rPh sb="0" eb="1">
      <t>エン</t>
    </rPh>
    <rPh sb="2" eb="4">
      <t>タンイ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</si>
  <si>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</si>
  <si>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給付単位数</t>
    <rPh sb="0" eb="2">
      <t>キュウフ</t>
    </rPh>
    <rPh sb="2" eb="5">
      <t>タンイスウ</t>
    </rPh>
    <phoneticPr fontId="2"/>
  </si>
  <si>
    <t>日</t>
    <rPh sb="0" eb="1">
      <t>ニチ</t>
    </rPh>
    <phoneticPr fontId="2"/>
  </si>
  <si>
    <t>サービス利用日数</t>
    <rPh sb="4" eb="6">
      <t>リヨウ</t>
    </rPh>
    <rPh sb="6" eb="8">
      <t>ニッスウ</t>
    </rPh>
    <phoneticPr fontId="2"/>
  </si>
  <si>
    <t>合計</t>
    <rPh sb="0" eb="2">
      <t>ゴウケイ</t>
    </rPh>
    <phoneticPr fontId="2"/>
  </si>
  <si>
    <t>サービス種類コード</t>
    <rPh sb="4" eb="6">
      <t>シュルイ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</si>
  <si>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</si>
  <si>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摘要</t>
    <rPh sb="0" eb="2">
      <t>テキヨウ</t>
    </rPh>
    <phoneticPr fontId="2"/>
  </si>
  <si>
    <t>サービス単位数</t>
    <rPh sb="4" eb="6">
      <t>タンイ</t>
    </rPh>
    <rPh sb="6" eb="7">
      <t>スウ</t>
    </rPh>
    <phoneticPr fontId="2"/>
  </si>
  <si>
    <t>回数</t>
    <rPh sb="0" eb="2">
      <t>カイスウ</t>
    </rPh>
    <phoneticPr fontId="2"/>
  </si>
  <si>
    <t>単位数</t>
    <rPh sb="0" eb="3">
      <t>タンイスウ</t>
    </rPh>
    <phoneticPr fontId="2"/>
  </si>
  <si>
    <t>サービス内容</t>
    <rPh sb="4" eb="6">
      <t>ナイヨウ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</si>
  <si>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</si>
  <si>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</si>
  <si>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同一管理事業所間調整後利用者負担額</t>
    <rPh sb="0" eb="2">
      <t>ドウイツ</t>
    </rPh>
    <rPh sb="2" eb="4">
      <t>カンリ</t>
    </rPh>
    <rPh sb="4" eb="7">
      <t>ジギョウショ</t>
    </rPh>
    <rPh sb="7" eb="8">
      <t>カン</t>
    </rPh>
    <rPh sb="8" eb="10">
      <t>チョウセイ</t>
    </rPh>
    <rPh sb="10" eb="11">
      <t>ゴ</t>
    </rPh>
    <rPh sb="11" eb="14">
      <t>リヨウシャ</t>
    </rPh>
    <rPh sb="14" eb="16">
      <t>フタン</t>
    </rPh>
    <rPh sb="16" eb="17">
      <t>ガク</t>
    </rPh>
    <phoneticPr fontId="2"/>
  </si>
  <si>
    <t>登録事業所番号</t>
    <rPh sb="0" eb="2">
      <t>トウロク</t>
    </rPh>
    <rPh sb="2" eb="5">
      <t>ジギョウショ</t>
    </rPh>
    <rPh sb="5" eb="7">
      <t>バンゴウ</t>
    </rPh>
    <phoneticPr fontId="2"/>
  </si>
  <si>
    <t>地域生活支援事業
同一管理事業所</t>
    <rPh sb="0" eb="2">
      <t>チイキ</t>
    </rPh>
    <rPh sb="2" eb="4">
      <t>セイカツ</t>
    </rPh>
    <rPh sb="4" eb="6">
      <t>シエン</t>
    </rPh>
    <rPh sb="6" eb="8">
      <t>ジギョウ</t>
    </rPh>
    <rPh sb="9" eb="11">
      <t>ドウイツ</t>
    </rPh>
    <rPh sb="11" eb="13">
      <t>カンリ</t>
    </rPh>
    <rPh sb="13" eb="16">
      <t>ジギョウショ</t>
    </rPh>
    <phoneticPr fontId="2"/>
  </si>
  <si>
    <t>管理結果額</t>
    <rPh sb="0" eb="2">
      <t>カンリ</t>
    </rPh>
    <rPh sb="2" eb="4">
      <t>ケッカ</t>
    </rPh>
    <rPh sb="4" eb="5">
      <t>ガク</t>
    </rPh>
    <phoneticPr fontId="2"/>
  </si>
  <si>
    <t>総利用者負担額</t>
    <rPh sb="0" eb="1">
      <t>ソウ</t>
    </rPh>
    <rPh sb="1" eb="3">
      <t>リヨウ</t>
    </rPh>
    <rPh sb="3" eb="4">
      <t>シャ</t>
    </rPh>
    <rPh sb="4" eb="6">
      <t>フタン</t>
    </rPh>
    <rPh sb="6" eb="7">
      <t>ガク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</si>
  <si>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</si>
  <si>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（Ｂ）障害児通所支援事業
上限額管理事業所</t>
    <rPh sb="3" eb="6">
      <t>ショウガイジ</t>
    </rPh>
    <rPh sb="6" eb="8">
      <t>ツウショ</t>
    </rPh>
    <rPh sb="8" eb="10">
      <t>シエン</t>
    </rPh>
    <rPh sb="10" eb="12">
      <t>ジギョウ</t>
    </rPh>
    <rPh sb="13" eb="15">
      <t>ジョウゲン</t>
    </rPh>
    <rPh sb="15" eb="16">
      <t>ガク</t>
    </rPh>
    <rPh sb="16" eb="18">
      <t>カンリ</t>
    </rPh>
    <rPh sb="18" eb="21">
      <t>ジギョウショ</t>
    </rPh>
    <phoneticPr fontId="2"/>
  </si>
  <si>
    <t>（Ａ）障害福祉サービス    　　　
上限額管理事業所</t>
    <rPh sb="3" eb="5">
      <t>ショウガイ</t>
    </rPh>
    <rPh sb="5" eb="7">
      <t>フクシ</t>
    </rPh>
    <rPh sb="19" eb="21">
      <t>ジョウゲン</t>
    </rPh>
    <rPh sb="21" eb="22">
      <t>ガク</t>
    </rPh>
    <rPh sb="22" eb="24">
      <t>カンリ</t>
    </rPh>
    <rPh sb="24" eb="27">
      <t>ジギョウショ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</si>
  <si>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</si>
  <si>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障害児氏名</t>
    <rPh sb="0" eb="3">
      <t>ショウガイジ</t>
    </rPh>
    <rPh sb="3" eb="5">
      <t>シメイ</t>
    </rPh>
    <phoneticPr fontId="2"/>
  </si>
  <si>
    <t>支給決定に係る</t>
    <rPh sb="0" eb="2">
      <t>シキュウ</t>
    </rPh>
    <rPh sb="2" eb="4">
      <t>ケッテイ</t>
    </rPh>
    <rPh sb="5" eb="6">
      <t>カカ</t>
    </rPh>
    <phoneticPr fontId="2"/>
  </si>
  <si>
    <t>氏名</t>
    <rPh sb="0" eb="2">
      <t>シメイ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</si>
  <si>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</si>
  <si>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</si>
  <si>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</si>
  <si>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請求事業者</t>
    <rPh sb="0" eb="2">
      <t>セイキュウ</t>
    </rPh>
    <rPh sb="2" eb="5">
      <t>ジギョウシャ</t>
    </rPh>
    <phoneticPr fontId="2"/>
  </si>
  <si>
    <t>月分</t>
    <rPh sb="0" eb="1">
      <t>ガツ</t>
    </rPh>
    <rPh sb="1" eb="2">
      <t>ブン</t>
    </rPh>
    <phoneticPr fontId="2"/>
  </si>
  <si>
    <t>市町村番号</t>
    <rPh sb="0" eb="3">
      <t>シチョウソン</t>
    </rPh>
    <rPh sb="3" eb="5">
      <t>バンゴウ</t>
    </rPh>
    <phoneticPr fontId="2"/>
  </si>
  <si>
    <t>（移動支援・地域活動支援センターⅡ型（障害者デイサービス）・日中一時支援）</t>
    <rPh sb="1" eb="3">
      <t>イドウ</t>
    </rPh>
    <rPh sb="3" eb="5">
      <t>シエン</t>
    </rPh>
    <rPh sb="6" eb="8">
      <t>チイキ</t>
    </rPh>
    <rPh sb="8" eb="10">
      <t>カツドウ</t>
    </rPh>
    <rPh sb="10" eb="12">
      <t>シエン</t>
    </rPh>
    <rPh sb="17" eb="18">
      <t>カタ</t>
    </rPh>
    <rPh sb="19" eb="22">
      <t>ショウガイシャ</t>
    </rPh>
    <rPh sb="30" eb="32">
      <t>ニッチュウ</t>
    </rPh>
    <rPh sb="32" eb="34">
      <t>イチジ</t>
    </rPh>
    <rPh sb="34" eb="36">
      <t>シエン</t>
    </rPh>
    <phoneticPr fontId="2"/>
  </si>
  <si>
    <t>地域生活支援事業給付費明細書</t>
    <rPh sb="0" eb="2">
      <t>チイキ</t>
    </rPh>
    <rPh sb="2" eb="4">
      <t>セイカツ</t>
    </rPh>
    <rPh sb="4" eb="6">
      <t>シエン</t>
    </rPh>
    <rPh sb="6" eb="8">
      <t>ジギョウ</t>
    </rPh>
    <rPh sb="8" eb="10">
      <t>キュウフ</t>
    </rPh>
    <rPh sb="10" eb="11">
      <t>ヒ</t>
    </rPh>
    <rPh sb="11" eb="14">
      <t>メイサイショ</t>
    </rPh>
    <phoneticPr fontId="2"/>
  </si>
  <si>
    <t>（様式２）</t>
    <rPh sb="1" eb="3">
      <t>ヨウシキ</t>
    </rPh>
    <phoneticPr fontId="2"/>
  </si>
  <si>
    <t>枚目</t>
    <rPh sb="0" eb="2">
      <t>マイメ</t>
    </rPh>
    <phoneticPr fontId="2"/>
  </si>
  <si>
    <t>枚中</t>
    <rPh sb="0" eb="1">
      <t>マイ</t>
    </rPh>
    <rPh sb="1" eb="2">
      <t>ナカ</t>
    </rPh>
    <phoneticPr fontId="2"/>
  </si>
  <si>
    <t>利用者
確認印</t>
    <rPh sb="0" eb="3">
      <t>リヨウシャ</t>
    </rPh>
    <rPh sb="4" eb="7">
      <t>カクニンイン</t>
    </rPh>
    <phoneticPr fontId="2"/>
  </si>
  <si>
    <t>曜日</t>
    <rPh sb="0" eb="2">
      <t>ヨウビ</t>
    </rPh>
    <phoneticPr fontId="2"/>
  </si>
  <si>
    <t>円</t>
    <rPh sb="0" eb="1">
      <t>エン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</si>
  <si>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</si>
  <si>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事業者及び
その事業所</t>
    <rPh sb="0" eb="3">
      <t>ジギョウシャ</t>
    </rPh>
    <rPh sb="3" eb="4">
      <t>オヨ</t>
    </rPh>
    <rPh sb="8" eb="11">
      <t>ジギョウショ</t>
    </rPh>
    <phoneticPr fontId="2"/>
  </si>
  <si>
    <t>受給者証
番　　　号</t>
    <rPh sb="0" eb="3">
      <t>ジュキュウシャ</t>
    </rPh>
    <rPh sb="3" eb="4">
      <t>ショウ</t>
    </rPh>
    <rPh sb="5" eb="6">
      <t>バン</t>
    </rPh>
    <rPh sb="9" eb="10">
      <t>ゴウ</t>
    </rPh>
    <phoneticPr fontId="2"/>
  </si>
  <si>
    <t>月分</t>
    <rPh sb="0" eb="1">
      <t>ツキ</t>
    </rPh>
    <rPh sb="1" eb="2">
      <t>ブン</t>
    </rPh>
    <phoneticPr fontId="2"/>
  </si>
  <si>
    <t>（Ａ）＋（Ｂ）</t>
    <phoneticPr fontId="2"/>
  </si>
  <si>
    <t>サービスコード</t>
    <phoneticPr fontId="2"/>
  </si>
  <si>
    <t>01</t>
    <phoneticPr fontId="2"/>
  </si>
  <si>
    <t>／１００</t>
    <phoneticPr fontId="2"/>
  </si>
  <si>
    <t>（様式３－１）</t>
    <rPh sb="1" eb="3">
      <t>ヨウシキ</t>
    </rPh>
    <phoneticPr fontId="2"/>
  </si>
  <si>
    <t>移動支援事業サービス提供実績記録票</t>
    <rPh sb="0" eb="2">
      <t>イドウ</t>
    </rPh>
    <rPh sb="2" eb="4">
      <t>シエン</t>
    </rPh>
    <rPh sb="4" eb="6">
      <t>ジギョウ</t>
    </rPh>
    <rPh sb="10" eb="12">
      <t>テイキョウ</t>
    </rPh>
    <rPh sb="12" eb="14">
      <t>ジッセキ</t>
    </rPh>
    <rPh sb="14" eb="16">
      <t>キロク</t>
    </rPh>
    <rPh sb="16" eb="17">
      <t>ヒョウ</t>
    </rPh>
    <phoneticPr fontId="2"/>
  </si>
  <si>
    <t>受給者氏名
（児童氏名）</t>
    <rPh sb="0" eb="3">
      <t>ジュキュウシャ</t>
    </rPh>
    <rPh sb="3" eb="5">
      <t>シメイ</t>
    </rPh>
    <rPh sb="7" eb="9">
      <t>ジドウ</t>
    </rPh>
    <rPh sb="9" eb="11">
      <t>シメイ</t>
    </rPh>
    <phoneticPr fontId="2"/>
  </si>
  <si>
    <t>契約量</t>
    <rPh sb="0" eb="2">
      <t>ケイヤク</t>
    </rPh>
    <rPh sb="2" eb="3">
      <t>リョウ</t>
    </rPh>
    <phoneticPr fontId="2"/>
  </si>
  <si>
    <t>身体介護を
伴　　　　う</t>
    <rPh sb="0" eb="2">
      <t>シンタイ</t>
    </rPh>
    <rPh sb="2" eb="4">
      <t>カイゴ</t>
    </rPh>
    <rPh sb="6" eb="7">
      <t>トモナ</t>
    </rPh>
    <phoneticPr fontId="2"/>
  </si>
  <si>
    <t>身体介護を
伴わない</t>
    <rPh sb="0" eb="2">
      <t>シンタイ</t>
    </rPh>
    <rPh sb="2" eb="4">
      <t>カイゴ</t>
    </rPh>
    <rPh sb="6" eb="7">
      <t>トモナ</t>
    </rPh>
    <phoneticPr fontId="2"/>
  </si>
  <si>
    <t>身体　　　　　　知的　　　　　　児童　　　　　精神  　　  難病患者等</t>
    <rPh sb="0" eb="2">
      <t>シンタイ</t>
    </rPh>
    <rPh sb="8" eb="10">
      <t>チテキ</t>
    </rPh>
    <rPh sb="16" eb="18">
      <t>ジドウ</t>
    </rPh>
    <rPh sb="23" eb="25">
      <t>セイシン</t>
    </rPh>
    <rPh sb="31" eb="33">
      <t>ナンビョウ</t>
    </rPh>
    <rPh sb="33" eb="35">
      <t>カンジャ</t>
    </rPh>
    <rPh sb="35" eb="36">
      <t>トウ</t>
    </rPh>
    <phoneticPr fontId="2"/>
  </si>
  <si>
    <t>移動支援計画</t>
    <rPh sb="0" eb="2">
      <t>イドウ</t>
    </rPh>
    <rPh sb="2" eb="4">
      <t>シエン</t>
    </rPh>
    <rPh sb="4" eb="6">
      <t>ケイカク</t>
    </rPh>
    <phoneticPr fontId="2"/>
  </si>
  <si>
    <t>算定
時間数</t>
    <rPh sb="0" eb="2">
      <t>サンテイ</t>
    </rPh>
    <rPh sb="3" eb="6">
      <t>ジカンスウ</t>
    </rPh>
    <phoneticPr fontId="2"/>
  </si>
  <si>
    <t>派遣人数</t>
    <rPh sb="0" eb="2">
      <t>ハケン</t>
    </rPh>
    <rPh sb="2" eb="4">
      <t>ニンズウ</t>
    </rPh>
    <phoneticPr fontId="2"/>
  </si>
  <si>
    <t>サービス
提供者印</t>
    <rPh sb="5" eb="7">
      <t>テイキョウ</t>
    </rPh>
    <rPh sb="7" eb="8">
      <t>シャ</t>
    </rPh>
    <rPh sb="8" eb="9">
      <t>イン</t>
    </rPh>
    <phoneticPr fontId="2"/>
  </si>
  <si>
    <t>計画
時間数</t>
    <rPh sb="0" eb="2">
      <t>ケイカク</t>
    </rPh>
    <rPh sb="3" eb="6">
      <t>ジカンスウ</t>
    </rPh>
    <phoneticPr fontId="2"/>
  </si>
  <si>
    <t>目的地</t>
    <rPh sb="0" eb="3">
      <t>モクテキチ</t>
    </rPh>
    <phoneticPr fontId="2"/>
  </si>
  <si>
    <t>ヘルパー運転</t>
  </si>
  <si>
    <t>身体介護を伴う
合　　　　　　　計</t>
    <rPh sb="0" eb="2">
      <t>シンタイ</t>
    </rPh>
    <rPh sb="2" eb="4">
      <t>カイゴ</t>
    </rPh>
    <rPh sb="5" eb="6">
      <t>トモナ</t>
    </rPh>
    <rPh sb="8" eb="9">
      <t>ゴウ</t>
    </rPh>
    <rPh sb="16" eb="17">
      <t>ケイ</t>
    </rPh>
    <phoneticPr fontId="2"/>
  </si>
  <si>
    <t>身体介護を伴わない
合　　　　　　　計</t>
    <rPh sb="0" eb="2">
      <t>シンタイ</t>
    </rPh>
    <rPh sb="2" eb="4">
      <t>カイゴ</t>
    </rPh>
    <rPh sb="5" eb="6">
      <t>トモナ</t>
    </rPh>
    <rPh sb="10" eb="11">
      <t>ゴウ</t>
    </rPh>
    <rPh sb="18" eb="19">
      <t>ケイ</t>
    </rPh>
    <phoneticPr fontId="2"/>
  </si>
  <si>
    <t>合　　　　　　　計</t>
    <rPh sb="0" eb="1">
      <t>ゴウ</t>
    </rPh>
    <rPh sb="8" eb="9">
      <t>ケイ</t>
    </rPh>
    <phoneticPr fontId="2"/>
  </si>
  <si>
    <t>徒歩</t>
  </si>
  <si>
    <t>活動人数</t>
    <rPh sb="0" eb="4">
      <t>カツドウニンズウ</t>
    </rPh>
    <phoneticPr fontId="2"/>
  </si>
  <si>
    <t>令和</t>
  </si>
  <si>
    <t>個別</t>
  </si>
  <si>
    <t>移動手段</t>
    <rPh sb="0" eb="2">
      <t>イドウ</t>
    </rPh>
    <rPh sb="2" eb="4">
      <t>シュダン</t>
    </rPh>
    <phoneticPr fontId="2"/>
  </si>
  <si>
    <t>所要時間
（算定外）</t>
    <rPh sb="0" eb="2">
      <t>ショヨウ</t>
    </rPh>
    <rPh sb="2" eb="4">
      <t>ジカン</t>
    </rPh>
    <rPh sb="6" eb="8">
      <t>サンテイ</t>
    </rPh>
    <rPh sb="8" eb="9">
      <t>ガイ</t>
    </rPh>
    <phoneticPr fontId="2"/>
  </si>
  <si>
    <t>市役所</t>
    <rPh sb="0" eb="3">
      <t>シヤクショ</t>
    </rPh>
    <phoneticPr fontId="2"/>
  </si>
  <si>
    <t>スーパー、公園</t>
    <rPh sb="5" eb="7">
      <t>コウエン</t>
    </rPh>
    <phoneticPr fontId="2"/>
  </si>
  <si>
    <t>コンビニ</t>
    <phoneticPr fontId="2"/>
  </si>
  <si>
    <t>大阪駅</t>
    <rPh sb="0" eb="3">
      <t>オオサカエキ</t>
    </rPh>
    <phoneticPr fontId="2"/>
  </si>
  <si>
    <t>電車</t>
  </si>
  <si>
    <t>和歌山城周辺</t>
    <rPh sb="0" eb="4">
      <t>ワカヤマジョウ</t>
    </rPh>
    <rPh sb="4" eb="6">
      <t>シュウヘン</t>
    </rPh>
    <phoneticPr fontId="2"/>
  </si>
  <si>
    <t>グループ</t>
  </si>
  <si>
    <t>和歌山　太郎</t>
    <rPh sb="0" eb="3">
      <t>ワカヤマ</t>
    </rPh>
    <rPh sb="4" eb="6">
      <t>タロウ</t>
    </rPh>
    <phoneticPr fontId="2"/>
  </si>
  <si>
    <t>和歌山　二郎</t>
    <rPh sb="0" eb="3">
      <t>ワカヤマ</t>
    </rPh>
    <rPh sb="4" eb="6">
      <t>ジロウ</t>
    </rPh>
    <phoneticPr fontId="2"/>
  </si>
  <si>
    <t>○○ヘルパーステーション</t>
    <phoneticPr fontId="2"/>
  </si>
  <si>
    <t>●●訪問介護事業所</t>
    <rPh sb="2" eb="4">
      <t>ホウモン</t>
    </rPh>
    <rPh sb="4" eb="9">
      <t>カイゴジギョウショ</t>
    </rPh>
    <phoneticPr fontId="2"/>
  </si>
  <si>
    <t>児童デイサービス□□</t>
    <rPh sb="0" eb="2">
      <t>ジドウ</t>
    </rPh>
    <phoneticPr fontId="2"/>
  </si>
  <si>
    <t>011C14</t>
    <phoneticPr fontId="2"/>
  </si>
  <si>
    <t>身体移動介護1.0H</t>
    <rPh sb="0" eb="2">
      <t>シンタイ</t>
    </rPh>
    <rPh sb="2" eb="4">
      <t>イドウ</t>
    </rPh>
    <rPh sb="4" eb="6">
      <t>カイゴ</t>
    </rPh>
    <phoneticPr fontId="2"/>
  </si>
  <si>
    <t>身体移動介護2.0H</t>
    <phoneticPr fontId="2"/>
  </si>
  <si>
    <t>身体移動介護3.5H</t>
    <phoneticPr fontId="2"/>
  </si>
  <si>
    <t>身体移動介護7.0H(1.6人)</t>
    <rPh sb="14" eb="15">
      <t>ニン</t>
    </rPh>
    <phoneticPr fontId="2"/>
  </si>
  <si>
    <t>和歌山　太郎</t>
  </si>
  <si>
    <t>和歌山　二郎</t>
  </si>
  <si>
    <t>○○ヘルパーステーション</t>
  </si>
  <si>
    <t>水</t>
  </si>
  <si>
    <t>土</t>
  </si>
  <si>
    <t>火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</si>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</sst>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#####\ "/>
    <numFmt numFmtId="178" formatCode="0000_ "/>
    <numFmt numFmtId="179" formatCode="0_);[Red]\(0\)"/>
    <numFmt numFmtId="180" formatCode="#,##0_ "/>
    <numFmt numFmtId="181" formatCode="0#####"/>
    <numFmt numFmtId="182" formatCode="0.0&quot;時間/月&quot;"/>
    <numFmt numFmtId="183" formatCode="#,##0.0_ "/>
    <numFmt numFmtId="184" formatCode="0.0"/>
    <numFmt numFmtId="185" formatCode="00&quot;:&quot;00"/>
    <numFmt numFmtId="186" formatCode="0&quot;分&quot;"/>
    <numFmt numFmtId="187" formatCode="\(0&quot;分&quot;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454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3" fillId="2" borderId="13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47" xfId="1" applyFont="1" applyFill="1" applyBorder="1" applyAlignment="1" applyProtection="1">
      <alignment horizontal="left" vertical="center"/>
      <protection locked="0"/>
    </xf>
    <xf numFmtId="0" fontId="3" fillId="2" borderId="45" xfId="1" applyFont="1" applyFill="1" applyBorder="1" applyAlignment="1" applyProtection="1">
      <alignment horizontal="left" vertical="center"/>
      <protection locked="0"/>
    </xf>
    <xf numFmtId="0" fontId="3" fillId="2" borderId="48" xfId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textRotation="255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3" fillId="2" borderId="64" xfId="0" applyFont="1" applyFill="1" applyBorder="1" applyProtection="1">
      <alignment vertical="center"/>
      <protection locked="0"/>
    </xf>
    <xf numFmtId="0" fontId="3" fillId="2" borderId="62" xfId="0" applyFont="1" applyFill="1" applyBorder="1" applyProtection="1">
      <alignment vertical="center"/>
      <protection locked="0"/>
    </xf>
    <xf numFmtId="0" fontId="3" fillId="2" borderId="63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18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0" fillId="0" borderId="102" xfId="0" applyFont="1" applyBorder="1" applyProtection="1">
      <alignment vertical="center"/>
      <protection locked="0"/>
    </xf>
    <xf numFmtId="0" fontId="0" fillId="0" borderId="101" xfId="0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 textRotation="255"/>
      <protection locked="0"/>
    </xf>
    <xf numFmtId="0" fontId="3" fillId="2" borderId="59" xfId="0" applyFont="1" applyFill="1" applyBorder="1" applyAlignment="1" applyProtection="1">
      <alignment horizontal="center" vertical="center" textRotation="255"/>
      <protection locked="0"/>
    </xf>
    <xf numFmtId="0" fontId="3" fillId="2" borderId="26" xfId="0" applyFont="1" applyFill="1" applyBorder="1" applyAlignment="1" applyProtection="1">
      <alignment horizontal="center" vertical="center" textRotation="255"/>
      <protection locked="0"/>
    </xf>
    <xf numFmtId="0" fontId="3" fillId="2" borderId="13" xfId="0" applyFont="1" applyFill="1" applyBorder="1" applyAlignment="1" applyProtection="1">
      <alignment horizontal="center" vertical="center" textRotation="255"/>
      <protection locked="0"/>
    </xf>
    <xf numFmtId="0" fontId="3" fillId="2" borderId="25" xfId="0" applyFont="1" applyFill="1" applyBorder="1" applyAlignment="1" applyProtection="1">
      <alignment horizontal="center" vertical="center" textRotation="255"/>
      <protection locked="0"/>
    </xf>
    <xf numFmtId="0" fontId="3" fillId="2" borderId="58" xfId="0" applyFont="1" applyFill="1" applyBorder="1" applyAlignment="1" applyProtection="1">
      <alignment horizontal="center" vertical="center" textRotation="255"/>
      <protection locked="0"/>
    </xf>
    <xf numFmtId="0" fontId="6" fillId="2" borderId="66" xfId="0" applyFont="1" applyFill="1" applyBorder="1" applyAlignment="1" applyProtection="1">
      <alignment vertical="center" shrinkToFit="1"/>
      <protection locked="0"/>
    </xf>
    <xf numFmtId="0" fontId="6" fillId="2" borderId="52" xfId="0" applyFont="1" applyFill="1" applyBorder="1" applyAlignment="1" applyProtection="1">
      <alignment vertical="center" shrinkToFit="1"/>
      <protection locked="0"/>
    </xf>
    <xf numFmtId="0" fontId="6" fillId="2" borderId="59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3" xfId="0" applyFont="1" applyFill="1" applyBorder="1" applyAlignment="1" applyProtection="1">
      <alignment horizontal="distributed" vertical="center"/>
      <protection locked="0"/>
    </xf>
    <xf numFmtId="0" fontId="3" fillId="2" borderId="65" xfId="0" applyFont="1" applyFill="1" applyBorder="1" applyAlignment="1" applyProtection="1">
      <alignment horizontal="distributed" vertical="center"/>
      <protection locked="0"/>
    </xf>
    <xf numFmtId="0" fontId="3" fillId="2" borderId="62" xfId="0" applyFont="1" applyFill="1" applyBorder="1" applyAlignment="1" applyProtection="1">
      <alignment horizontal="distributed" vertical="center"/>
      <protection locked="0"/>
    </xf>
    <xf numFmtId="0" fontId="3" fillId="2" borderId="64" xfId="0" applyFont="1" applyFill="1" applyBorder="1" applyAlignment="1" applyProtection="1">
      <alignment horizontal="distributed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distributed" vertical="center"/>
      <protection locked="0"/>
    </xf>
    <xf numFmtId="0" fontId="3" fillId="2" borderId="24" xfId="0" applyFont="1" applyFill="1" applyBorder="1" applyAlignment="1" applyProtection="1">
      <alignment horizontal="distributed" vertical="center"/>
      <protection locked="0"/>
    </xf>
    <xf numFmtId="0" fontId="3" fillId="2" borderId="58" xfId="0" applyFont="1" applyFill="1" applyBorder="1" applyAlignment="1" applyProtection="1">
      <alignment horizontal="distributed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distributed" vertical="center"/>
      <protection locked="0"/>
    </xf>
    <xf numFmtId="0" fontId="3" fillId="2" borderId="52" xfId="0" applyFont="1" applyFill="1" applyBorder="1" applyAlignment="1" applyProtection="1">
      <alignment horizontal="distributed" vertical="center"/>
      <protection locked="0"/>
    </xf>
    <xf numFmtId="0" fontId="3" fillId="2" borderId="59" xfId="0" applyFont="1" applyFill="1" applyBorder="1" applyAlignment="1" applyProtection="1">
      <alignment horizontal="distributed" vertical="center"/>
      <protection locked="0"/>
    </xf>
    <xf numFmtId="0" fontId="3" fillId="2" borderId="50" xfId="0" applyFont="1" applyFill="1" applyBorder="1" applyAlignment="1" applyProtection="1">
      <alignment horizontal="distributed" vertical="center"/>
      <protection locked="0"/>
    </xf>
    <xf numFmtId="0" fontId="3" fillId="2" borderId="11" xfId="0" applyFont="1" applyFill="1" applyBorder="1" applyAlignment="1" applyProtection="1">
      <alignment horizontal="distributed" vertical="center"/>
      <protection locked="0"/>
    </xf>
    <xf numFmtId="0" fontId="3" fillId="2" borderId="10" xfId="0" applyFont="1" applyFill="1" applyBorder="1" applyAlignment="1" applyProtection="1">
      <alignment horizontal="distributed" vertical="center"/>
      <protection locked="0"/>
    </xf>
    <xf numFmtId="0" fontId="3" fillId="2" borderId="66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 wrapText="1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60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 applyProtection="1">
      <alignment horizontal="center" vertical="center" textRotation="255"/>
      <protection locked="0"/>
    </xf>
    <xf numFmtId="0" fontId="4" fillId="2" borderId="51" xfId="0" applyFont="1" applyFill="1" applyBorder="1" applyAlignment="1" applyProtection="1">
      <alignment horizontal="center" vertical="center" textRotation="255"/>
      <protection locked="0"/>
    </xf>
    <xf numFmtId="0" fontId="4" fillId="2" borderId="26" xfId="0" applyFont="1" applyFill="1" applyBorder="1" applyAlignment="1" applyProtection="1">
      <alignment horizontal="center" vertical="center" textRotation="255"/>
      <protection locked="0"/>
    </xf>
    <xf numFmtId="0" fontId="4" fillId="2" borderId="27" xfId="0" applyFont="1" applyFill="1" applyBorder="1" applyAlignment="1" applyProtection="1">
      <alignment horizontal="center" vertical="center" textRotation="255"/>
      <protection locked="0"/>
    </xf>
    <xf numFmtId="0" fontId="4" fillId="2" borderId="25" xfId="0" applyFont="1" applyFill="1" applyBorder="1" applyAlignment="1" applyProtection="1">
      <alignment horizontal="center" vertical="center" textRotation="255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 shrinkToFit="1"/>
    </xf>
    <xf numFmtId="0" fontId="6" fillId="2" borderId="45" xfId="0" applyFont="1" applyFill="1" applyBorder="1" applyAlignment="1" applyProtection="1">
      <alignment horizontal="center" vertical="center" shrinkToFit="1"/>
    </xf>
    <xf numFmtId="0" fontId="6" fillId="2" borderId="47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181" fontId="3" fillId="2" borderId="39" xfId="0" applyNumberFormat="1" applyFont="1" applyFill="1" applyBorder="1" applyAlignment="1" applyProtection="1">
      <alignment horizontal="center" vertical="center"/>
      <protection locked="0"/>
    </xf>
    <xf numFmtId="181" fontId="3" fillId="2" borderId="7" xfId="0" applyNumberFormat="1" applyFont="1" applyFill="1" applyBorder="1" applyAlignment="1" applyProtection="1">
      <alignment horizontal="center" vertical="center"/>
      <protection locked="0"/>
    </xf>
    <xf numFmtId="181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31" xfId="0" applyFont="1" applyFill="1" applyBorder="1" applyAlignment="1" applyProtection="1">
      <alignment horizontal="center" vertical="center" shrinkToFit="1"/>
    </xf>
    <xf numFmtId="181" fontId="3" fillId="2" borderId="22" xfId="0" applyNumberFormat="1" applyFont="1" applyFill="1" applyBorder="1" applyAlignment="1" applyProtection="1">
      <alignment horizontal="center" vertical="center"/>
      <protection locked="0"/>
    </xf>
    <xf numFmtId="181" fontId="3" fillId="2" borderId="15" xfId="0" applyNumberFormat="1" applyFont="1" applyFill="1" applyBorder="1" applyAlignment="1" applyProtection="1">
      <alignment horizontal="center" vertical="center"/>
      <protection locked="0"/>
    </xf>
    <xf numFmtId="18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3" fillId="2" borderId="46" xfId="1" applyFont="1" applyFill="1" applyBorder="1" applyAlignment="1" applyProtection="1">
      <alignment horizontal="center" vertical="center"/>
      <protection locked="0"/>
    </xf>
    <xf numFmtId="0" fontId="3" fillId="2" borderId="45" xfId="1" applyFont="1" applyFill="1" applyBorder="1" applyAlignment="1" applyProtection="1">
      <alignment horizontal="center" vertical="center"/>
      <protection locked="0"/>
    </xf>
    <xf numFmtId="0" fontId="3" fillId="2" borderId="44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34" xfId="1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 textRotation="255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49" fontId="3" fillId="2" borderId="39" xfId="1" applyNumberFormat="1" applyFont="1" applyFill="1" applyBorder="1" applyAlignment="1" applyProtection="1">
      <alignment horizontal="center" vertical="center"/>
      <protection locked="0"/>
    </xf>
    <xf numFmtId="49" fontId="3" fillId="2" borderId="7" xfId="1" applyNumberFormat="1" applyFon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40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34" xfId="1" applyFont="1" applyFill="1" applyBorder="1" applyAlignment="1" applyProtection="1">
      <alignment horizontal="center" vertical="center"/>
      <protection locked="0"/>
    </xf>
    <xf numFmtId="0" fontId="3" fillId="2" borderId="47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3" fillId="2" borderId="53" xfId="1" applyFont="1" applyFill="1" applyBorder="1" applyAlignment="1" applyProtection="1">
      <alignment horizontal="center" vertical="center"/>
      <protection locked="0"/>
    </xf>
    <xf numFmtId="0" fontId="3" fillId="2" borderId="52" xfId="1" applyFont="1" applyFill="1" applyBorder="1" applyAlignment="1" applyProtection="1">
      <alignment horizontal="center" vertical="center"/>
      <protection locked="0"/>
    </xf>
    <xf numFmtId="0" fontId="3" fillId="2" borderId="51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3" fillId="2" borderId="11" xfId="1" applyFont="1" applyFill="1" applyBorder="1" applyAlignment="1" applyProtection="1">
      <alignment horizontal="center" vertical="center"/>
      <protection locked="0"/>
    </xf>
    <xf numFmtId="0" fontId="3" fillId="2" borderId="49" xfId="1" applyFont="1" applyFill="1" applyBorder="1" applyAlignment="1" applyProtection="1">
      <alignment horizontal="center" vertical="center"/>
      <protection locked="0"/>
    </xf>
    <xf numFmtId="0" fontId="3" fillId="2" borderId="28" xfId="1" applyFont="1" applyFill="1" applyBorder="1" applyAlignment="1" applyProtection="1">
      <alignment horizontal="center" vertical="center"/>
      <protection locked="0"/>
    </xf>
    <xf numFmtId="0" fontId="3" fillId="2" borderId="46" xfId="1" applyFont="1" applyFill="1" applyBorder="1" applyAlignment="1" applyProtection="1">
      <alignment horizontal="center" vertical="center"/>
    </xf>
    <xf numFmtId="0" fontId="3" fillId="2" borderId="45" xfId="1" applyFont="1" applyFill="1" applyBorder="1" applyAlignment="1" applyProtection="1">
      <alignment horizontal="center" vertical="center"/>
    </xf>
    <xf numFmtId="0" fontId="3" fillId="2" borderId="47" xfId="1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3" fillId="2" borderId="48" xfId="1" applyFont="1" applyFill="1" applyBorder="1" applyAlignment="1" applyProtection="1">
      <alignment horizontal="center" vertical="center"/>
      <protection locked="0"/>
    </xf>
    <xf numFmtId="0" fontId="3" fillId="2" borderId="33" xfId="1" applyFont="1" applyFill="1" applyBorder="1" applyAlignment="1" applyProtection="1">
      <alignment horizontal="center" vertical="center"/>
    </xf>
    <xf numFmtId="0" fontId="3" fillId="2" borderId="32" xfId="1" applyFont="1" applyFill="1" applyBorder="1" applyAlignment="1" applyProtection="1">
      <alignment horizontal="center" vertical="center"/>
    </xf>
    <xf numFmtId="0" fontId="3" fillId="2" borderId="31" xfId="1" applyFont="1" applyFill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36" xfId="1" applyFont="1" applyFill="1" applyBorder="1" applyAlignment="1" applyProtection="1">
      <alignment horizontal="center" vertical="center"/>
      <protection locked="0"/>
    </xf>
    <xf numFmtId="0" fontId="3" fillId="2" borderId="37" xfId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2" borderId="35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34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</xf>
    <xf numFmtId="0" fontId="3" fillId="0" borderId="15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horizontal="center" vertical="center"/>
    </xf>
    <xf numFmtId="0" fontId="15" fillId="0" borderId="64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0" fillId="0" borderId="105" xfId="0" applyBorder="1" applyAlignment="1" applyProtection="1">
      <alignment horizontal="center" vertical="center" wrapText="1"/>
      <protection locked="0"/>
    </xf>
    <xf numFmtId="0" fontId="0" fillId="0" borderId="106" xfId="0" applyBorder="1" applyAlignment="1" applyProtection="1">
      <alignment horizontal="center" vertical="center" wrapText="1"/>
      <protection locked="0"/>
    </xf>
    <xf numFmtId="0" fontId="0" fillId="0" borderId="8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107" xfId="0" applyBorder="1" applyAlignment="1" applyProtection="1">
      <alignment horizontal="center" vertical="center" wrapText="1"/>
      <protection locked="0"/>
    </xf>
    <xf numFmtId="0" fontId="0" fillId="0" borderId="104" xfId="0" applyBorder="1" applyAlignment="1" applyProtection="1">
      <alignment horizontal="center" vertical="center" wrapText="1"/>
      <protection locked="0"/>
    </xf>
    <xf numFmtId="0" fontId="0" fillId="0" borderId="84" xfId="0" applyBorder="1" applyAlignment="1" applyProtection="1">
      <alignment horizontal="center" vertical="center" wrapText="1"/>
      <protection locked="0"/>
    </xf>
    <xf numFmtId="0" fontId="0" fillId="0" borderId="108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24" xfId="0" applyBorder="1" applyAlignment="1" applyProtection="1">
      <alignment horizontal="center" vertical="center" textRotation="255"/>
      <protection locked="0"/>
    </xf>
    <xf numFmtId="0" fontId="0" fillId="0" borderId="125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9" fillId="0" borderId="4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185" fontId="9" fillId="0" borderId="63" xfId="0" applyNumberFormat="1" applyFont="1" applyBorder="1" applyAlignment="1" applyProtection="1">
      <alignment horizontal="center" vertical="center"/>
      <protection locked="0"/>
    </xf>
    <xf numFmtId="185" fontId="9" fillId="0" borderId="62" xfId="0" applyNumberFormat="1" applyFont="1" applyBorder="1" applyAlignment="1" applyProtection="1">
      <alignment horizontal="center" vertical="center"/>
      <protection locked="0"/>
    </xf>
    <xf numFmtId="185" fontId="9" fillId="0" borderId="64" xfId="0" applyNumberFormat="1" applyFont="1" applyBorder="1" applyAlignment="1" applyProtection="1">
      <alignment horizontal="center" vertical="center"/>
      <protection locked="0"/>
    </xf>
    <xf numFmtId="185" fontId="9" fillId="0" borderId="83" xfId="0" applyNumberFormat="1" applyFont="1" applyBorder="1" applyAlignment="1" applyProtection="1">
      <alignment horizontal="center" vertical="center"/>
      <protection locked="0"/>
    </xf>
    <xf numFmtId="185" fontId="9" fillId="0" borderId="104" xfId="0" applyNumberFormat="1" applyFont="1" applyBorder="1" applyAlignment="1" applyProtection="1">
      <alignment horizontal="center" vertical="center"/>
      <protection locked="0"/>
    </xf>
    <xf numFmtId="185" fontId="9" fillId="0" borderId="84" xfId="0" applyNumberFormat="1" applyFont="1" applyBorder="1" applyAlignment="1" applyProtection="1">
      <alignment horizontal="center" vertical="center"/>
      <protection locked="0"/>
    </xf>
    <xf numFmtId="185" fontId="9" fillId="0" borderId="12" xfId="0" applyNumberFormat="1" applyFont="1" applyBorder="1" applyAlignment="1" applyProtection="1">
      <alignment horizontal="center" vertical="center"/>
      <protection locked="0"/>
    </xf>
    <xf numFmtId="185" fontId="9" fillId="0" borderId="11" xfId="0" applyNumberFormat="1" applyFont="1" applyBorder="1" applyAlignment="1" applyProtection="1">
      <alignment horizontal="center" vertical="center"/>
      <protection locked="0"/>
    </xf>
    <xf numFmtId="185" fontId="9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85" fontId="9" fillId="0" borderId="75" xfId="0" applyNumberFormat="1" applyFont="1" applyBorder="1" applyAlignment="1" applyProtection="1">
      <alignment horizontal="center" vertical="center"/>
      <protection locked="0"/>
    </xf>
    <xf numFmtId="185" fontId="9" fillId="0" borderId="73" xfId="0" applyNumberFormat="1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180" fontId="9" fillId="0" borderId="55" xfId="0" applyNumberFormat="1" applyFont="1" applyBorder="1" applyAlignment="1" applyProtection="1">
      <alignment horizontal="right" vertical="center"/>
    </xf>
    <xf numFmtId="180" fontId="9" fillId="0" borderId="82" xfId="0" applyNumberFormat="1" applyFont="1" applyBorder="1" applyAlignment="1" applyProtection="1">
      <alignment horizontal="right" vertic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182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9" fillId="0" borderId="63" xfId="0" applyFont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/>
    </xf>
    <xf numFmtId="0" fontId="9" fillId="0" borderId="61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60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horizontal="center" vertical="center" wrapText="1"/>
      <protection locked="0"/>
    </xf>
    <xf numFmtId="0" fontId="0" fillId="0" borderId="77" xfId="0" applyBorder="1" applyAlignment="1" applyProtection="1">
      <alignment horizontal="center" vertical="center" wrapText="1"/>
      <protection locked="0"/>
    </xf>
    <xf numFmtId="0" fontId="0" fillId="0" borderId="74" xfId="0" applyBorder="1" applyAlignment="1" applyProtection="1">
      <alignment horizontal="center" vertical="center" wrapText="1"/>
      <protection locked="0"/>
    </xf>
    <xf numFmtId="0" fontId="0" fillId="0" borderId="7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textRotation="255"/>
      <protection locked="0"/>
    </xf>
    <xf numFmtId="0" fontId="0" fillId="0" borderId="44" xfId="0" applyBorder="1" applyAlignment="1" applyProtection="1">
      <alignment horizontal="center" vertical="center" textRotation="255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quotePrefix="1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3" fontId="9" fillId="0" borderId="76" xfId="0" applyNumberFormat="1" applyFont="1" applyBorder="1" applyAlignment="1" applyProtection="1">
      <alignment horizontal="center" vertical="center"/>
    </xf>
    <xf numFmtId="183" fontId="9" fillId="0" borderId="75" xfId="0" applyNumberFormat="1" applyFont="1" applyBorder="1" applyAlignment="1" applyProtection="1">
      <alignment horizontal="center" vertical="center"/>
    </xf>
    <xf numFmtId="183" fontId="9" fillId="0" borderId="74" xfId="0" applyNumberFormat="1" applyFont="1" applyBorder="1" applyAlignment="1" applyProtection="1">
      <alignment horizontal="center" vertical="center"/>
    </xf>
    <xf numFmtId="183" fontId="9" fillId="0" borderId="73" xfId="0" applyNumberFormat="1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  <protection locked="0"/>
    </xf>
    <xf numFmtId="183" fontId="9" fillId="0" borderId="1" xfId="0" applyNumberFormat="1" applyFont="1" applyBorder="1" applyAlignment="1" applyProtection="1">
      <alignment horizontal="center" vertical="center"/>
    </xf>
    <xf numFmtId="0" fontId="9" fillId="0" borderId="126" xfId="0" applyFont="1" applyBorder="1" applyAlignment="1" applyProtection="1">
      <alignment horizontal="center" vertical="center"/>
      <protection locked="0"/>
    </xf>
    <xf numFmtId="0" fontId="9" fillId="0" borderId="127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 wrapText="1"/>
      <protection locked="0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186" fontId="15" fillId="0" borderId="63" xfId="0" applyNumberFormat="1" applyFont="1" applyBorder="1" applyAlignment="1" applyProtection="1">
      <alignment horizontal="center" vertical="center"/>
      <protection locked="0"/>
    </xf>
    <xf numFmtId="186" fontId="15" fillId="0" borderId="64" xfId="0" applyNumberFormat="1" applyFont="1" applyBorder="1" applyAlignment="1" applyProtection="1">
      <alignment horizontal="center" vertical="center"/>
      <protection locked="0"/>
    </xf>
    <xf numFmtId="187" fontId="15" fillId="0" borderId="12" xfId="0" applyNumberFormat="1" applyFont="1" applyBorder="1" applyAlignment="1" applyProtection="1">
      <alignment horizontal="center" vertical="center"/>
      <protection locked="0"/>
    </xf>
    <xf numFmtId="187" fontId="1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183" fontId="9" fillId="0" borderId="63" xfId="0" applyNumberFormat="1" applyFont="1" applyBorder="1" applyAlignment="1" applyProtection="1">
      <alignment horizontal="center" vertical="center"/>
    </xf>
    <xf numFmtId="183" fontId="9" fillId="0" borderId="64" xfId="0" applyNumberFormat="1" applyFont="1" applyBorder="1" applyAlignment="1" applyProtection="1">
      <alignment horizontal="center" vertical="center"/>
    </xf>
    <xf numFmtId="183" fontId="9" fillId="0" borderId="12" xfId="0" applyNumberFormat="1" applyFont="1" applyBorder="1" applyAlignment="1" applyProtection="1">
      <alignment horizontal="center" vertical="center"/>
    </xf>
    <xf numFmtId="183" fontId="9" fillId="0" borderId="10" xfId="0" applyNumberFormat="1" applyFont="1" applyBorder="1" applyAlignment="1" applyProtection="1">
      <alignment horizontal="center" vertical="center"/>
    </xf>
    <xf numFmtId="0" fontId="9" fillId="0" borderId="86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9" fillId="0" borderId="109" xfId="0" applyFont="1" applyBorder="1" applyAlignment="1" applyProtection="1">
      <alignment horizontal="center" vertical="center"/>
    </xf>
    <xf numFmtId="176" fontId="9" fillId="0" borderId="114" xfId="0" applyNumberFormat="1" applyFont="1" applyBorder="1" applyAlignment="1" applyProtection="1">
      <alignment horizontal="center" vertical="center"/>
    </xf>
    <xf numFmtId="176" fontId="9" fillId="0" borderId="115" xfId="0" applyNumberFormat="1" applyFont="1" applyBorder="1" applyAlignment="1" applyProtection="1">
      <alignment horizontal="center" vertical="center"/>
    </xf>
    <xf numFmtId="176" fontId="9" fillId="0" borderId="74" xfId="0" applyNumberFormat="1" applyFont="1" applyBorder="1" applyAlignment="1" applyProtection="1">
      <alignment horizontal="center" vertical="center"/>
    </xf>
    <xf numFmtId="176" fontId="9" fillId="0" borderId="73" xfId="0" applyNumberFormat="1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  <protection locked="0"/>
    </xf>
    <xf numFmtId="0" fontId="10" fillId="0" borderId="96" xfId="0" applyFont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14" fillId="0" borderId="95" xfId="0" applyFont="1" applyBorder="1" applyAlignment="1" applyProtection="1">
      <alignment horizontal="center" vertical="center"/>
      <protection locked="0"/>
    </xf>
    <xf numFmtId="0" fontId="14" fillId="0" borderId="98" xfId="0" applyFont="1" applyBorder="1" applyAlignment="1" applyProtection="1">
      <alignment horizontal="center" vertical="center"/>
      <protection locked="0"/>
    </xf>
    <xf numFmtId="176" fontId="11" fillId="0" borderId="21" xfId="0" applyNumberFormat="1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horizontal="center" vertical="center"/>
    </xf>
    <xf numFmtId="176" fontId="11" fillId="0" borderId="12" xfId="0" applyNumberFormat="1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horizontal="center" vertical="center"/>
    </xf>
    <xf numFmtId="0" fontId="14" fillId="0" borderId="87" xfId="0" applyFont="1" applyBorder="1" applyAlignment="1" applyProtection="1">
      <alignment horizontal="center" vertical="center"/>
      <protection locked="0"/>
    </xf>
    <xf numFmtId="176" fontId="9" fillId="0" borderId="88" xfId="0" applyNumberFormat="1" applyFont="1" applyBorder="1" applyAlignment="1" applyProtection="1">
      <alignment horizontal="center" vertical="center"/>
    </xf>
    <xf numFmtId="176" fontId="9" fillId="0" borderId="89" xfId="0" applyNumberFormat="1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</xf>
    <xf numFmtId="0" fontId="14" fillId="0" borderId="110" xfId="0" applyFont="1" applyBorder="1" applyAlignment="1" applyProtection="1">
      <alignment horizontal="center" vertical="center"/>
      <protection locked="0"/>
    </xf>
    <xf numFmtId="0" fontId="14" fillId="0" borderId="111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176" fontId="9" fillId="0" borderId="118" xfId="0" applyNumberFormat="1" applyFont="1" applyBorder="1" applyAlignment="1" applyProtection="1">
      <alignment horizontal="center" vertical="center"/>
    </xf>
    <xf numFmtId="176" fontId="9" fillId="0" borderId="119" xfId="0" applyNumberFormat="1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14" fillId="0" borderId="101" xfId="0" applyFont="1" applyBorder="1" applyAlignment="1" applyProtection="1">
      <alignment horizontal="center" vertical="center"/>
      <protection locked="0"/>
    </xf>
    <xf numFmtId="176" fontId="9" fillId="0" borderId="71" xfId="0" applyNumberFormat="1" applyFont="1" applyBorder="1" applyAlignment="1" applyProtection="1">
      <alignment horizontal="center" vertical="center"/>
    </xf>
    <xf numFmtId="176" fontId="9" fillId="0" borderId="72" xfId="0" applyNumberFormat="1" applyFont="1" applyBorder="1" applyAlignment="1" applyProtection="1">
      <alignment horizontal="center" vertical="center"/>
    </xf>
    <xf numFmtId="0" fontId="14" fillId="0" borderId="113" xfId="0" applyFont="1" applyBorder="1" applyAlignment="1" applyProtection="1">
      <alignment horizontal="center" vertical="center"/>
      <protection locked="0"/>
    </xf>
    <xf numFmtId="0" fontId="14" fillId="0" borderId="112" xfId="0" applyFont="1" applyBorder="1" applyAlignment="1" applyProtection="1">
      <alignment horizontal="center" vertical="center"/>
      <protection locked="0"/>
    </xf>
    <xf numFmtId="176" fontId="11" fillId="0" borderId="76" xfId="0" applyNumberFormat="1" applyFont="1" applyBorder="1" applyAlignment="1" applyProtection="1">
      <alignment horizontal="center" vertical="center"/>
    </xf>
    <xf numFmtId="176" fontId="11" fillId="0" borderId="75" xfId="0" applyNumberFormat="1" applyFont="1" applyBorder="1" applyAlignment="1" applyProtection="1">
      <alignment horizontal="center" vertical="center"/>
    </xf>
    <xf numFmtId="176" fontId="11" fillId="0" borderId="116" xfId="0" applyNumberFormat="1" applyFont="1" applyBorder="1" applyAlignment="1" applyProtection="1">
      <alignment horizontal="center" vertical="center"/>
    </xf>
    <xf numFmtId="176" fontId="11" fillId="0" borderId="117" xfId="0" applyNumberFormat="1" applyFont="1" applyBorder="1" applyAlignment="1" applyProtection="1">
      <alignment horizontal="center" vertical="center"/>
    </xf>
    <xf numFmtId="0" fontId="10" fillId="0" borderId="99" xfId="0" applyFont="1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6">
    <cellStyle name="桁区切り 2" xfId="4"/>
    <cellStyle name="標準" xfId="0" builtinId="0"/>
    <cellStyle name="標準 2" xfId="3"/>
    <cellStyle name="標準 3" xfId="2"/>
    <cellStyle name="標準 4" xfId="5"/>
    <cellStyle name="標準_請求書・明細書等" xfId="1"/>
  </cellStyles>
  <dxfs count="1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FF0000"/>
      </font>
      <fill>
        <patternFill>
          <f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BN$6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BO$6" lockText="1" noThreeD="1"/>
</file>

<file path=xl/ctrlProps/ctrlProp3.xml><?xml version="1.0" encoding="utf-8"?>
<formControlPr xmlns="http://schemas.microsoft.com/office/spreadsheetml/2009/9/main" objectType="CheckBox" fmlaLink="$BP$6" lockText="1" noThreeD="1"/>
</file>

<file path=xl/ctrlProps/ctrlProp4.xml><?xml version="1.0" encoding="utf-8"?>
<formControlPr xmlns="http://schemas.microsoft.com/office/spreadsheetml/2009/9/main" objectType="CheckBox" fmlaLink="$BQ$6" lockText="1" noThreeD="1"/>
</file>

<file path=xl/ctrlProps/ctrlProp5.xml><?xml version="1.0" encoding="utf-8"?>
<formControlPr xmlns="http://schemas.microsoft.com/office/spreadsheetml/2009/9/main" objectType="CheckBox" fmlaLink="$BR$6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89649</xdr:colOff>
      <xdr:row>13</xdr:row>
      <xdr:rowOff>190499</xdr:rowOff>
    </xdr:from>
    <xdr:to>
      <xdr:col>56</xdr:col>
      <xdr:colOff>33619</xdr:colOff>
      <xdr:row>18</xdr:row>
      <xdr:rowOff>44824</xdr:rowOff>
    </xdr:to>
    <xdr:sp macro="" textlink="">
      <xdr:nvSpPr>
        <xdr:cNvPr id="12" name="角丸四角形 11"/>
        <xdr:cNvSpPr/>
      </xdr:nvSpPr>
      <xdr:spPr>
        <a:xfrm>
          <a:off x="3574678" y="2409264"/>
          <a:ext cx="2263588" cy="862854"/>
        </a:xfrm>
        <a:prstGeom prst="round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エクセル入力の場合、青色のセルのみ入力可能です。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89647</xdr:colOff>
      <xdr:row>35</xdr:row>
      <xdr:rowOff>179293</xdr:rowOff>
    </xdr:from>
    <xdr:to>
      <xdr:col>56</xdr:col>
      <xdr:colOff>33617</xdr:colOff>
      <xdr:row>40</xdr:row>
      <xdr:rowOff>33618</xdr:rowOff>
    </xdr:to>
    <xdr:sp macro="" textlink="">
      <xdr:nvSpPr>
        <xdr:cNvPr id="13" name="角丸四角形 12"/>
        <xdr:cNvSpPr/>
      </xdr:nvSpPr>
      <xdr:spPr>
        <a:xfrm>
          <a:off x="3574676" y="6510617"/>
          <a:ext cx="2263588" cy="862854"/>
        </a:xfrm>
        <a:prstGeom prst="round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請求コード表や算定補助シートを参考に記入してください。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0</xdr:colOff>
      <xdr:row>1</xdr:row>
      <xdr:rowOff>22412</xdr:rowOff>
    </xdr:from>
    <xdr:to>
      <xdr:col>132</xdr:col>
      <xdr:colOff>44822</xdr:colOff>
      <xdr:row>8</xdr:row>
      <xdr:rowOff>201707</xdr:rowOff>
    </xdr:to>
    <xdr:sp macro="" textlink="">
      <xdr:nvSpPr>
        <xdr:cNvPr id="4" name="角丸四角形 3"/>
        <xdr:cNvSpPr/>
      </xdr:nvSpPr>
      <xdr:spPr>
        <a:xfrm>
          <a:off x="8931088" y="235324"/>
          <a:ext cx="4583205" cy="1255059"/>
        </a:xfrm>
        <a:prstGeom prst="roundRect">
          <a:avLst/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追加でシートを作成する場合は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「明細書」「実績記録票」の両方を同時に選択した上でシートのコピーを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別々にシートのコピーを行うと、明細書と実績記録票のリンクが出来ません。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9525</xdr:rowOff>
        </xdr:from>
        <xdr:to>
          <xdr:col>3</xdr:col>
          <xdr:colOff>57150</xdr:colOff>
          <xdr:row>7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9525</xdr:rowOff>
        </xdr:from>
        <xdr:to>
          <xdr:col>6</xdr:col>
          <xdr:colOff>0</xdr:colOff>
          <xdr:row>7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7</xdr:row>
          <xdr:rowOff>9525</xdr:rowOff>
        </xdr:from>
        <xdr:to>
          <xdr:col>8</xdr:col>
          <xdr:colOff>228600</xdr:colOff>
          <xdr:row>7</xdr:row>
          <xdr:rowOff>247650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7</xdr:row>
          <xdr:rowOff>9525</xdr:rowOff>
        </xdr:from>
        <xdr:to>
          <xdr:col>10</xdr:col>
          <xdr:colOff>285750</xdr:colOff>
          <xdr:row>7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7</xdr:row>
          <xdr:rowOff>9525</xdr:rowOff>
        </xdr:from>
        <xdr:to>
          <xdr:col>12</xdr:col>
          <xdr:colOff>276225</xdr:colOff>
          <xdr:row>7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273844</xdr:colOff>
      <xdr:row>68</xdr:row>
      <xdr:rowOff>120462</xdr:rowOff>
    </xdr:from>
    <xdr:to>
      <xdr:col>26</xdr:col>
      <xdr:colOff>190499</xdr:colOff>
      <xdr:row>74</xdr:row>
      <xdr:rowOff>139699</xdr:rowOff>
    </xdr:to>
    <xdr:sp macro="" textlink="">
      <xdr:nvSpPr>
        <xdr:cNvPr id="7" name="角丸四角形 6"/>
        <xdr:cNvSpPr/>
      </xdr:nvSpPr>
      <xdr:spPr>
        <a:xfrm>
          <a:off x="6143625" y="14550837"/>
          <a:ext cx="2845593" cy="1233675"/>
        </a:xfrm>
        <a:prstGeom prst="round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サービス提供量が契約量を超過している場合、合計時間数は</a:t>
          </a:r>
          <a:r>
            <a:rPr kumimoji="1" lang="ja-JP" altLang="en-US" sz="1100">
              <a:solidFill>
                <a:srgbClr val="FF0000"/>
              </a:solidFill>
            </a:rPr>
            <a:t>赤色</a:t>
          </a:r>
          <a:r>
            <a:rPr kumimoji="1" lang="ja-JP" altLang="en-US" sz="1100">
              <a:solidFill>
                <a:sysClr val="windowText" lastClr="000000"/>
              </a:solidFill>
            </a:rPr>
            <a:t>で表示されます。自主点検の上、修正してください。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127001</xdr:colOff>
      <xdr:row>74</xdr:row>
      <xdr:rowOff>139699</xdr:rowOff>
    </xdr:from>
    <xdr:to>
      <xdr:col>23</xdr:col>
      <xdr:colOff>65484</xdr:colOff>
      <xdr:row>77</xdr:row>
      <xdr:rowOff>88900</xdr:rowOff>
    </xdr:to>
    <xdr:cxnSp macro="">
      <xdr:nvCxnSpPr>
        <xdr:cNvPr id="8" name="直線矢印コネクタ 7"/>
        <xdr:cNvCxnSpPr>
          <a:stCxn id="7" idx="2"/>
        </xdr:cNvCxnSpPr>
      </xdr:nvCxnSpPr>
      <xdr:spPr>
        <a:xfrm flipH="1">
          <a:off x="6627814" y="15784512"/>
          <a:ext cx="938608" cy="556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107156</xdr:colOff>
      <xdr:row>23</xdr:row>
      <xdr:rowOff>195870</xdr:rowOff>
    </xdr:from>
    <xdr:to>
      <xdr:col>16</xdr:col>
      <xdr:colOff>59531</xdr:colOff>
      <xdr:row>28</xdr:row>
      <xdr:rowOff>30818</xdr:rowOff>
    </xdr:to>
    <xdr:sp macro="" textlink="">
      <xdr:nvSpPr>
        <xdr:cNvPr id="17" name="角丸四角形 16"/>
        <xdr:cNvSpPr/>
      </xdr:nvSpPr>
      <xdr:spPr>
        <a:xfrm>
          <a:off x="3012281" y="5517964"/>
          <a:ext cx="2250281" cy="846979"/>
        </a:xfrm>
        <a:prstGeom prst="round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時刻は半角数字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桁で入力してください。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（例）</a:t>
          </a:r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  <a:r>
            <a:rPr kumimoji="1" lang="ja-JP" altLang="en-US" sz="1100">
              <a:solidFill>
                <a:sysClr val="windowText" lastClr="000000"/>
              </a:solidFill>
            </a:rPr>
            <a:t>時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分：</a:t>
          </a:r>
          <a:r>
            <a:rPr kumimoji="1" lang="en-US" altLang="ja-JP" sz="1100">
              <a:solidFill>
                <a:sysClr val="windowText" lastClr="000000"/>
              </a:solidFill>
            </a:rPr>
            <a:t>1730</a:t>
          </a:r>
        </a:p>
      </xdr:txBody>
    </xdr:sp>
    <xdr:clientData/>
  </xdr:twoCellAnchor>
  <xdr:twoCellAnchor>
    <xdr:from>
      <xdr:col>17</xdr:col>
      <xdr:colOff>250031</xdr:colOff>
      <xdr:row>23</xdr:row>
      <xdr:rowOff>23810</xdr:rowOff>
    </xdr:from>
    <xdr:to>
      <xdr:col>25</xdr:col>
      <xdr:colOff>214312</xdr:colOff>
      <xdr:row>29</xdr:row>
      <xdr:rowOff>119062</xdr:rowOff>
    </xdr:to>
    <xdr:sp macro="" textlink="">
      <xdr:nvSpPr>
        <xdr:cNvPr id="27" name="角丸四角形吹き出し 26"/>
        <xdr:cNvSpPr/>
      </xdr:nvSpPr>
      <xdr:spPr>
        <a:xfrm>
          <a:off x="5786437" y="5345904"/>
          <a:ext cx="2797969" cy="1309689"/>
        </a:xfrm>
        <a:prstGeom prst="wedgeRoundRectCallout">
          <a:avLst>
            <a:gd name="adj1" fmla="val 128"/>
            <a:gd name="adj2" fmla="val -18035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グループ支援型の場合、派遣ヘルパー数を派遣人数欄に、同一グループの利用者数（本人含む）を活動人数欄にご記入ください。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24</xdr:row>
      <xdr:rowOff>11906</xdr:rowOff>
    </xdr:from>
    <xdr:to>
      <xdr:col>7</xdr:col>
      <xdr:colOff>273843</xdr:colOff>
      <xdr:row>27</xdr:row>
      <xdr:rowOff>119062</xdr:rowOff>
    </xdr:to>
    <xdr:sp macro="" textlink="">
      <xdr:nvSpPr>
        <xdr:cNvPr id="37" name="角丸四角形吹き出し 36"/>
        <xdr:cNvSpPr/>
      </xdr:nvSpPr>
      <xdr:spPr>
        <a:xfrm>
          <a:off x="190500" y="5536406"/>
          <a:ext cx="2357437" cy="714375"/>
        </a:xfrm>
        <a:prstGeom prst="wedgeRoundRectCallout">
          <a:avLst>
            <a:gd name="adj1" fmla="val -7202"/>
            <a:gd name="adj2" fmla="val -126421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「個別支援型」、「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グループ支援型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」の区分を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71437</xdr:colOff>
      <xdr:row>23</xdr:row>
      <xdr:rowOff>47625</xdr:rowOff>
    </xdr:from>
    <xdr:to>
      <xdr:col>35</xdr:col>
      <xdr:colOff>11905</xdr:colOff>
      <xdr:row>34</xdr:row>
      <xdr:rowOff>83343</xdr:rowOff>
    </xdr:to>
    <xdr:sp macro="" textlink="">
      <xdr:nvSpPr>
        <xdr:cNvPr id="38" name="角丸四角形吹き出し 37"/>
        <xdr:cNvSpPr/>
      </xdr:nvSpPr>
      <xdr:spPr>
        <a:xfrm>
          <a:off x="8870156" y="5369719"/>
          <a:ext cx="3250405" cy="2262187"/>
        </a:xfrm>
        <a:prstGeom prst="wedgeRoundRectCallout">
          <a:avLst>
            <a:gd name="adj1" fmla="val -8072"/>
            <a:gd name="adj2" fmla="val -7453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所要時間を半角数字で入力して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ヘルパー運転や待機時間の発生などで算定から除く時間がある場合、除外時間を下のセルに入力してください。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また、</a:t>
          </a:r>
          <a:r>
            <a:rPr kumimoji="1" lang="en-US" altLang="ja-JP" sz="1100"/>
            <a:t>2</a:t>
          </a:r>
          <a:r>
            <a:rPr kumimoji="1" lang="ja-JP" altLang="en-US" sz="1100"/>
            <a:t>時間以内のサービス提供など、前後の時間を合算する場合は、除外時間を一方にまとめて入力してください。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5</xdr:col>
          <xdr:colOff>57150</xdr:colOff>
          <xdr:row>7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8</xdr:col>
          <xdr:colOff>0</xdr:colOff>
          <xdr:row>7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10</xdr:col>
          <xdr:colOff>228600</xdr:colOff>
          <xdr:row>7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9525</xdr:rowOff>
        </xdr:from>
        <xdr:to>
          <xdr:col>12</xdr:col>
          <xdr:colOff>285750</xdr:colOff>
          <xdr:row>7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</xdr:row>
          <xdr:rowOff>9525</xdr:rowOff>
        </xdr:from>
        <xdr:to>
          <xdr:col>14</xdr:col>
          <xdr:colOff>276225</xdr:colOff>
          <xdr:row>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E58"/>
  <sheetViews>
    <sheetView tabSelected="1" topLeftCell="B1" zoomScale="85" zoomScaleNormal="85" workbookViewId="0">
      <selection activeCell="CY15" sqref="CY15"/>
    </sheetView>
  </sheetViews>
  <sheetFormatPr defaultColWidth="1.25" defaultRowHeight="16.5" customHeight="1" x14ac:dyDescent="0.15"/>
  <cols>
    <col min="1" max="1" width="3.375" style="1" customWidth="1"/>
    <col min="2" max="19" width="1.25" style="1"/>
    <col min="20" max="20" width="1.375" style="1" customWidth="1"/>
    <col min="21" max="25" width="1.25" style="1"/>
    <col min="26" max="26" width="1.25" style="1" customWidth="1"/>
    <col min="27" max="27" width="1.375" style="1" customWidth="1"/>
    <col min="28" max="48" width="1.25" style="1"/>
    <col min="49" max="49" width="1.25" style="1" customWidth="1"/>
    <col min="50" max="16384" width="1.25" style="1"/>
  </cols>
  <sheetData>
    <row r="1" spans="1:83" ht="16.5" customHeight="1" x14ac:dyDescent="0.15">
      <c r="A1" s="5"/>
      <c r="B1" s="5"/>
      <c r="C1" s="5" t="s">
        <v>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ht="8.25" customHeight="1" x14ac:dyDescent="0.15">
      <c r="A2" s="5"/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4"/>
    </row>
    <row r="3" spans="1:83" ht="16.5" customHeight="1" x14ac:dyDescent="0.15">
      <c r="A3" s="5"/>
      <c r="B3" s="34" t="s">
        <v>50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5"/>
      <c r="CE3" s="6"/>
    </row>
    <row r="4" spans="1:83" ht="13.5" customHeight="1" x14ac:dyDescent="0.15">
      <c r="A4" s="5"/>
      <c r="B4" s="36" t="s">
        <v>49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5"/>
      <c r="CE4" s="6"/>
    </row>
    <row r="5" spans="1:83" ht="13.5" customHeight="1" x14ac:dyDescent="0.15">
      <c r="A5" s="5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5"/>
      <c r="CE5" s="6"/>
    </row>
    <row r="6" spans="1:83" ht="5.25" customHeight="1" thickBot="1" x14ac:dyDescent="0.2">
      <c r="A6" s="5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6"/>
    </row>
    <row r="7" spans="1:83" ht="18" customHeight="1" thickBot="1" x14ac:dyDescent="0.2">
      <c r="A7" s="5"/>
      <c r="B7" s="20"/>
      <c r="C7" s="21"/>
      <c r="D7" s="38" t="s">
        <v>48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>
        <v>3</v>
      </c>
      <c r="S7" s="40"/>
      <c r="T7" s="40"/>
      <c r="U7" s="40">
        <v>0</v>
      </c>
      <c r="V7" s="40"/>
      <c r="W7" s="40"/>
      <c r="X7" s="40">
        <v>2</v>
      </c>
      <c r="Y7" s="40"/>
      <c r="Z7" s="40"/>
      <c r="AA7" s="40">
        <v>0</v>
      </c>
      <c r="AB7" s="40"/>
      <c r="AC7" s="40"/>
      <c r="AD7" s="40">
        <v>1</v>
      </c>
      <c r="AE7" s="40"/>
      <c r="AF7" s="40"/>
      <c r="AG7" s="40">
        <v>8</v>
      </c>
      <c r="AH7" s="40"/>
      <c r="AI7" s="4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42" t="s">
        <v>84</v>
      </c>
      <c r="BG7" s="40"/>
      <c r="BH7" s="40"/>
      <c r="BI7" s="40"/>
      <c r="BJ7" s="40"/>
      <c r="BK7" s="43">
        <v>2</v>
      </c>
      <c r="BL7" s="44"/>
      <c r="BM7" s="44"/>
      <c r="BN7" s="44"/>
      <c r="BO7" s="44"/>
      <c r="BP7" s="45"/>
      <c r="BQ7" s="40" t="s">
        <v>6</v>
      </c>
      <c r="BR7" s="40"/>
      <c r="BS7" s="40"/>
      <c r="BT7" s="43">
        <v>4</v>
      </c>
      <c r="BU7" s="44"/>
      <c r="BV7" s="44"/>
      <c r="BW7" s="44"/>
      <c r="BX7" s="44"/>
      <c r="BY7" s="45"/>
      <c r="BZ7" s="40" t="s">
        <v>47</v>
      </c>
      <c r="CA7" s="40"/>
      <c r="CB7" s="40"/>
      <c r="CC7" s="41"/>
      <c r="CD7" s="5"/>
      <c r="CE7" s="6"/>
    </row>
    <row r="8" spans="1:83" ht="10.5" customHeight="1" thickBot="1" x14ac:dyDescent="0.2">
      <c r="A8" s="5"/>
      <c r="B8" s="7"/>
      <c r="C8" s="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6"/>
    </row>
    <row r="9" spans="1:83" ht="18" customHeight="1" thickBot="1" x14ac:dyDescent="0.2">
      <c r="A9" s="5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48" t="s">
        <v>46</v>
      </c>
      <c r="AP9" s="49"/>
      <c r="AQ9" s="54" t="s">
        <v>32</v>
      </c>
      <c r="AR9" s="55"/>
      <c r="AS9" s="55"/>
      <c r="AT9" s="55"/>
      <c r="AU9" s="55"/>
      <c r="AV9" s="55"/>
      <c r="AW9" s="55"/>
      <c r="AX9" s="55"/>
      <c r="AY9" s="56"/>
      <c r="AZ9" s="77">
        <v>3060000000</v>
      </c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9"/>
      <c r="CD9" s="5"/>
      <c r="CE9" s="6"/>
    </row>
    <row r="10" spans="1:83" ht="7.5" customHeight="1" x14ac:dyDescent="0.15">
      <c r="A10" s="5"/>
      <c r="B10" s="7"/>
      <c r="C10" s="5"/>
      <c r="D10" s="83" t="s">
        <v>45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9">
        <v>1234567890</v>
      </c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1"/>
      <c r="AN10" s="5"/>
      <c r="AO10" s="50"/>
      <c r="AP10" s="51"/>
      <c r="AQ10" s="57"/>
      <c r="AR10" s="58"/>
      <c r="AS10" s="58"/>
      <c r="AT10" s="58"/>
      <c r="AU10" s="58"/>
      <c r="AV10" s="58"/>
      <c r="AW10" s="58"/>
      <c r="AX10" s="58"/>
      <c r="AY10" s="59"/>
      <c r="AZ10" s="80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2"/>
      <c r="CD10" s="5"/>
      <c r="CE10" s="6"/>
    </row>
    <row r="11" spans="1:83" ht="15.75" customHeight="1" x14ac:dyDescent="0.15">
      <c r="A11" s="5"/>
      <c r="B11" s="7"/>
      <c r="C11" s="5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  <c r="T11" s="92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4"/>
      <c r="AN11" s="5"/>
      <c r="AO11" s="50"/>
      <c r="AP11" s="51"/>
      <c r="AQ11" s="95" t="s">
        <v>44</v>
      </c>
      <c r="AR11" s="96"/>
      <c r="AS11" s="96"/>
      <c r="AT11" s="96"/>
      <c r="AU11" s="96"/>
      <c r="AV11" s="96"/>
      <c r="AW11" s="96"/>
      <c r="AX11" s="96"/>
      <c r="AY11" s="96"/>
      <c r="AZ11" s="98" t="s">
        <v>97</v>
      </c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100"/>
      <c r="CD11" s="5"/>
      <c r="CE11" s="6"/>
    </row>
    <row r="12" spans="1:83" ht="15.75" customHeight="1" x14ac:dyDescent="0.15">
      <c r="A12" s="5"/>
      <c r="B12" s="7"/>
      <c r="C12" s="5"/>
      <c r="D12" s="60" t="s">
        <v>43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66" t="s">
        <v>95</v>
      </c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8"/>
      <c r="AN12" s="5"/>
      <c r="AO12" s="50"/>
      <c r="AP12" s="51"/>
      <c r="AQ12" s="96"/>
      <c r="AR12" s="96"/>
      <c r="AS12" s="96"/>
      <c r="AT12" s="96"/>
      <c r="AU12" s="96"/>
      <c r="AV12" s="96"/>
      <c r="AW12" s="96"/>
      <c r="AX12" s="96"/>
      <c r="AY12" s="96"/>
      <c r="AZ12" s="101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3"/>
      <c r="CD12" s="5"/>
      <c r="CE12" s="6"/>
    </row>
    <row r="13" spans="1:83" ht="15.75" customHeight="1" x14ac:dyDescent="0.15">
      <c r="A13" s="5"/>
      <c r="B13" s="7"/>
      <c r="C13" s="5"/>
      <c r="D13" s="60" t="s">
        <v>42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107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9"/>
      <c r="AN13" s="5"/>
      <c r="AO13" s="50"/>
      <c r="AP13" s="51"/>
      <c r="AQ13" s="96"/>
      <c r="AR13" s="96"/>
      <c r="AS13" s="96"/>
      <c r="AT13" s="96"/>
      <c r="AU13" s="96"/>
      <c r="AV13" s="96"/>
      <c r="AW13" s="96"/>
      <c r="AX13" s="96"/>
      <c r="AY13" s="96"/>
      <c r="AZ13" s="101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3"/>
      <c r="CD13" s="5"/>
      <c r="CE13" s="6"/>
    </row>
    <row r="14" spans="1:83" ht="15.75" customHeight="1" x14ac:dyDescent="0.15">
      <c r="A14" s="5"/>
      <c r="B14" s="7"/>
      <c r="C14" s="5"/>
      <c r="D14" s="63" t="s">
        <v>41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66" t="s">
        <v>96</v>
      </c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8"/>
      <c r="AN14" s="5"/>
      <c r="AO14" s="50"/>
      <c r="AP14" s="51"/>
      <c r="AQ14" s="96"/>
      <c r="AR14" s="96"/>
      <c r="AS14" s="96"/>
      <c r="AT14" s="96"/>
      <c r="AU14" s="96"/>
      <c r="AV14" s="96"/>
      <c r="AW14" s="96"/>
      <c r="AX14" s="96"/>
      <c r="AY14" s="96"/>
      <c r="AZ14" s="101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3"/>
      <c r="CD14" s="5"/>
      <c r="CE14" s="6"/>
    </row>
    <row r="15" spans="1:83" ht="15.75" customHeight="1" thickBot="1" x14ac:dyDescent="0.2">
      <c r="A15" s="5"/>
      <c r="B15" s="7"/>
      <c r="C15" s="5"/>
      <c r="D15" s="72" t="s">
        <v>40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  <c r="T15" s="69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1"/>
      <c r="AN15" s="5"/>
      <c r="AO15" s="52"/>
      <c r="AP15" s="53"/>
      <c r="AQ15" s="97"/>
      <c r="AR15" s="97"/>
      <c r="AS15" s="97"/>
      <c r="AT15" s="97"/>
      <c r="AU15" s="97"/>
      <c r="AV15" s="97"/>
      <c r="AW15" s="97"/>
      <c r="AX15" s="97"/>
      <c r="AY15" s="97"/>
      <c r="AZ15" s="104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6"/>
      <c r="CD15" s="5"/>
      <c r="CE15" s="6"/>
    </row>
    <row r="16" spans="1:83" ht="11.25" customHeight="1" thickBot="1" x14ac:dyDescent="0.2">
      <c r="A16" s="5"/>
      <c r="B16" s="7"/>
      <c r="C16" s="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5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5"/>
      <c r="CE16" s="6"/>
    </row>
    <row r="17" spans="1:83" ht="16.5" customHeight="1" thickBot="1" x14ac:dyDescent="0.2">
      <c r="A17" s="5"/>
      <c r="B17" s="7"/>
      <c r="C17" s="5"/>
      <c r="D17" s="75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43">
        <v>4600</v>
      </c>
      <c r="Y17" s="44"/>
      <c r="Z17" s="44"/>
      <c r="AA17" s="44"/>
      <c r="AB17" s="44"/>
      <c r="AC17" s="44"/>
      <c r="AD17" s="44"/>
      <c r="AE17" s="44"/>
      <c r="AF17" s="44"/>
      <c r="AG17" s="76"/>
      <c r="AH17" s="13"/>
      <c r="AI17" s="12"/>
      <c r="AJ17" s="12"/>
      <c r="AK17" s="12"/>
      <c r="AL17" s="12"/>
      <c r="AM17" s="12"/>
      <c r="AN17" s="12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6"/>
    </row>
    <row r="18" spans="1:83" ht="19.5" customHeight="1" thickBot="1" x14ac:dyDescent="0.2">
      <c r="A18" s="5"/>
      <c r="B18" s="7"/>
      <c r="C18" s="5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11"/>
      <c r="AP18" s="11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5"/>
      <c r="CE18" s="6"/>
    </row>
    <row r="19" spans="1:83" ht="16.5" customHeight="1" thickBot="1" x14ac:dyDescent="0.2">
      <c r="A19" s="5"/>
      <c r="B19" s="7"/>
      <c r="C19" s="5"/>
      <c r="D19" s="110" t="s">
        <v>38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75" t="s">
        <v>36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5"/>
      <c r="AK19" s="43">
        <v>3010000000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76"/>
      <c r="BE19" s="75" t="s">
        <v>35</v>
      </c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5"/>
      <c r="BT19" s="43">
        <v>1000</v>
      </c>
      <c r="BU19" s="44"/>
      <c r="BV19" s="44"/>
      <c r="BW19" s="44"/>
      <c r="BX19" s="44"/>
      <c r="BY19" s="44"/>
      <c r="BZ19" s="44"/>
      <c r="CA19" s="44"/>
      <c r="CB19" s="44"/>
      <c r="CC19" s="76"/>
      <c r="CD19" s="5"/>
      <c r="CE19" s="6"/>
    </row>
    <row r="20" spans="1:83" ht="18" customHeight="1" thickBot="1" x14ac:dyDescent="0.2">
      <c r="A20" s="5"/>
      <c r="B20" s="7"/>
      <c r="C20" s="5"/>
      <c r="D20" s="117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9"/>
      <c r="U20" s="42" t="s">
        <v>30</v>
      </c>
      <c r="V20" s="40"/>
      <c r="W20" s="40"/>
      <c r="X20" s="40"/>
      <c r="Y20" s="40"/>
      <c r="Z20" s="40"/>
      <c r="AA20" s="40"/>
      <c r="AB20" s="40"/>
      <c r="AC20" s="40"/>
      <c r="AD20" s="43" t="s">
        <v>98</v>
      </c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76"/>
      <c r="CD20" s="5"/>
      <c r="CE20" s="6"/>
    </row>
    <row r="21" spans="1:83" ht="9.75" customHeight="1" thickBot="1" x14ac:dyDescent="0.2">
      <c r="A21" s="5"/>
      <c r="B21" s="7"/>
      <c r="C21" s="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11"/>
      <c r="AP21" s="11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5"/>
      <c r="CE21" s="6"/>
    </row>
    <row r="22" spans="1:83" ht="16.5" customHeight="1" thickBot="1" x14ac:dyDescent="0.2">
      <c r="A22" s="5"/>
      <c r="B22" s="7"/>
      <c r="C22" s="5"/>
      <c r="D22" s="110" t="s">
        <v>37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11"/>
      <c r="U22" s="75" t="s">
        <v>36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5"/>
      <c r="AK22" s="43">
        <v>3050000000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76"/>
      <c r="BE22" s="75" t="s">
        <v>35</v>
      </c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5"/>
      <c r="BT22" s="43">
        <v>4600</v>
      </c>
      <c r="BU22" s="44"/>
      <c r="BV22" s="44"/>
      <c r="BW22" s="44"/>
      <c r="BX22" s="44"/>
      <c r="BY22" s="44"/>
      <c r="BZ22" s="44"/>
      <c r="CA22" s="44"/>
      <c r="CB22" s="44"/>
      <c r="CC22" s="76"/>
      <c r="CD22" s="5"/>
      <c r="CE22" s="6"/>
    </row>
    <row r="23" spans="1:83" ht="18" customHeight="1" thickBot="1" x14ac:dyDescent="0.2">
      <c r="A23" s="5"/>
      <c r="B23" s="7"/>
      <c r="C23" s="5"/>
      <c r="D23" s="112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U23" s="42" t="s">
        <v>30</v>
      </c>
      <c r="V23" s="40"/>
      <c r="W23" s="40"/>
      <c r="X23" s="40"/>
      <c r="Y23" s="40"/>
      <c r="Z23" s="40"/>
      <c r="AA23" s="40"/>
      <c r="AB23" s="40"/>
      <c r="AC23" s="40"/>
      <c r="AD23" s="43" t="s">
        <v>99</v>
      </c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76"/>
      <c r="CD23" s="5"/>
      <c r="CE23" s="6"/>
    </row>
    <row r="24" spans="1:83" ht="9.75" customHeight="1" thickBot="1" x14ac:dyDescent="0.2">
      <c r="A24" s="5"/>
      <c r="B24" s="7"/>
      <c r="C24" s="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11"/>
      <c r="AP24" s="11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5"/>
      <c r="CE24" s="6"/>
    </row>
    <row r="25" spans="1:83" ht="16.5" customHeight="1" thickBot="1" x14ac:dyDescent="0.2">
      <c r="A25" s="5"/>
      <c r="B25" s="7"/>
      <c r="C25" s="5"/>
      <c r="D25" s="120" t="s">
        <v>61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76"/>
      <c r="U25" s="75" t="s">
        <v>35</v>
      </c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5"/>
      <c r="AK25" s="43">
        <f>BT19+BT22</f>
        <v>5600</v>
      </c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76"/>
      <c r="AY25" s="75" t="s">
        <v>34</v>
      </c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5"/>
      <c r="BN25" s="43">
        <f>MAX(0,X17-AK25)</f>
        <v>0</v>
      </c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76"/>
      <c r="CD25" s="5"/>
      <c r="CE25" s="6"/>
    </row>
    <row r="26" spans="1:83" ht="9.75" customHeight="1" thickBot="1" x14ac:dyDescent="0.2">
      <c r="A26" s="5"/>
      <c r="B26" s="7"/>
      <c r="C26" s="5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11"/>
      <c r="AP26" s="11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5"/>
      <c r="CE26" s="6"/>
    </row>
    <row r="27" spans="1:83" ht="16.5" customHeight="1" thickBot="1" x14ac:dyDescent="0.2">
      <c r="A27" s="5"/>
      <c r="B27" s="7"/>
      <c r="C27" s="5"/>
      <c r="D27" s="110" t="s">
        <v>33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111"/>
      <c r="U27" s="75" t="s">
        <v>32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  <c r="AK27" s="43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76"/>
      <c r="BE27" s="121" t="s">
        <v>31</v>
      </c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3"/>
      <c r="BT27" s="43"/>
      <c r="BU27" s="44"/>
      <c r="BV27" s="44"/>
      <c r="BW27" s="44"/>
      <c r="BX27" s="44"/>
      <c r="BY27" s="44"/>
      <c r="BZ27" s="44"/>
      <c r="CA27" s="44"/>
      <c r="CB27" s="44"/>
      <c r="CC27" s="76"/>
      <c r="CD27" s="5"/>
      <c r="CE27" s="6"/>
    </row>
    <row r="28" spans="1:83" ht="18" customHeight="1" thickBot="1" x14ac:dyDescent="0.2">
      <c r="A28" s="5"/>
      <c r="B28" s="7"/>
      <c r="C28" s="5"/>
      <c r="D28" s="112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4"/>
      <c r="U28" s="42" t="s">
        <v>30</v>
      </c>
      <c r="V28" s="40"/>
      <c r="W28" s="40"/>
      <c r="X28" s="40"/>
      <c r="Y28" s="40"/>
      <c r="Z28" s="40"/>
      <c r="AA28" s="40"/>
      <c r="AB28" s="40"/>
      <c r="AC28" s="40"/>
      <c r="AD28" s="43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76"/>
      <c r="CD28" s="5"/>
      <c r="CE28" s="6"/>
    </row>
    <row r="29" spans="1:83" ht="11.25" customHeight="1" x14ac:dyDescent="0.15">
      <c r="A29" s="5"/>
      <c r="B29" s="7"/>
      <c r="C29" s="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11"/>
      <c r="AP29" s="11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5"/>
      <c r="CE29" s="6"/>
    </row>
    <row r="30" spans="1:83" ht="7.5" customHeight="1" thickBot="1" x14ac:dyDescent="0.2">
      <c r="A30" s="5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6"/>
    </row>
    <row r="31" spans="1:83" ht="12" customHeight="1" thickBot="1" x14ac:dyDescent="0.2">
      <c r="A31" s="5"/>
      <c r="B31" s="7"/>
      <c r="C31" s="5"/>
      <c r="D31" s="124" t="s">
        <v>29</v>
      </c>
      <c r="E31" s="125"/>
      <c r="F31" s="129" t="s">
        <v>28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1"/>
      <c r="Z31" s="130" t="s">
        <v>62</v>
      </c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1"/>
      <c r="AL31" s="129" t="s">
        <v>27</v>
      </c>
      <c r="AM31" s="130"/>
      <c r="AN31" s="130"/>
      <c r="AO31" s="130"/>
      <c r="AP31" s="130"/>
      <c r="AQ31" s="130"/>
      <c r="AR31" s="130"/>
      <c r="AS31" s="131"/>
      <c r="AT31" s="38" t="s">
        <v>26</v>
      </c>
      <c r="AU31" s="39"/>
      <c r="AV31" s="39"/>
      <c r="AW31" s="132"/>
      <c r="AX31" s="38" t="s">
        <v>25</v>
      </c>
      <c r="AY31" s="39"/>
      <c r="AZ31" s="39"/>
      <c r="BA31" s="39"/>
      <c r="BB31" s="39"/>
      <c r="BC31" s="39"/>
      <c r="BD31" s="39"/>
      <c r="BE31" s="39"/>
      <c r="BF31" s="39"/>
      <c r="BG31" s="133"/>
      <c r="BH31" s="129" t="s">
        <v>24</v>
      </c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1"/>
      <c r="CD31" s="5"/>
      <c r="CE31" s="6"/>
    </row>
    <row r="32" spans="1:83" ht="15.75" customHeight="1" thickBot="1" x14ac:dyDescent="0.2">
      <c r="A32" s="5"/>
      <c r="B32" s="7"/>
      <c r="C32" s="5"/>
      <c r="D32" s="126"/>
      <c r="E32" s="127"/>
      <c r="F32" s="134" t="s">
        <v>101</v>
      </c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139">
        <v>11202</v>
      </c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1"/>
      <c r="AL32" s="148">
        <v>400</v>
      </c>
      <c r="AM32" s="149"/>
      <c r="AN32" s="149"/>
      <c r="AO32" s="149"/>
      <c r="AP32" s="149"/>
      <c r="AQ32" s="149"/>
      <c r="AR32" s="149"/>
      <c r="AS32" s="150"/>
      <c r="AT32" s="145">
        <v>1</v>
      </c>
      <c r="AU32" s="146"/>
      <c r="AV32" s="146"/>
      <c r="AW32" s="147"/>
      <c r="AX32" s="148">
        <f>IFERROR(AL32*AT32,"")</f>
        <v>400</v>
      </c>
      <c r="AY32" s="149"/>
      <c r="AZ32" s="149"/>
      <c r="BA32" s="149"/>
      <c r="BB32" s="149"/>
      <c r="BC32" s="149"/>
      <c r="BD32" s="149"/>
      <c r="BE32" s="149"/>
      <c r="BF32" s="149"/>
      <c r="BG32" s="150"/>
      <c r="BH32" s="151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3"/>
      <c r="CD32" s="5"/>
      <c r="CE32" s="6"/>
    </row>
    <row r="33" spans="1:83" ht="15.75" customHeight="1" thickBot="1" x14ac:dyDescent="0.2">
      <c r="A33" s="5"/>
      <c r="B33" s="7"/>
      <c r="C33" s="5"/>
      <c r="D33" s="126"/>
      <c r="E33" s="127"/>
      <c r="F33" s="134" t="s">
        <v>102</v>
      </c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39">
        <v>11204</v>
      </c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1"/>
      <c r="AL33" s="142">
        <v>662</v>
      </c>
      <c r="AM33" s="143"/>
      <c r="AN33" s="143"/>
      <c r="AO33" s="143"/>
      <c r="AP33" s="143"/>
      <c r="AQ33" s="143"/>
      <c r="AR33" s="143"/>
      <c r="AS33" s="144"/>
      <c r="AT33" s="145">
        <v>1</v>
      </c>
      <c r="AU33" s="146"/>
      <c r="AV33" s="146"/>
      <c r="AW33" s="147"/>
      <c r="AX33" s="142">
        <f>IFERROR(AL33*AT33,"")</f>
        <v>662</v>
      </c>
      <c r="AY33" s="143"/>
      <c r="AZ33" s="143"/>
      <c r="BA33" s="143"/>
      <c r="BB33" s="143"/>
      <c r="BC33" s="143"/>
      <c r="BD33" s="143"/>
      <c r="BE33" s="143"/>
      <c r="BF33" s="143"/>
      <c r="BG33" s="144"/>
      <c r="BH33" s="137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138"/>
      <c r="CD33" s="5"/>
      <c r="CE33" s="6"/>
    </row>
    <row r="34" spans="1:83" ht="15.75" customHeight="1" thickBot="1" x14ac:dyDescent="0.2">
      <c r="A34" s="5"/>
      <c r="B34" s="7"/>
      <c r="C34" s="5"/>
      <c r="D34" s="126"/>
      <c r="E34" s="127"/>
      <c r="F34" s="134" t="s">
        <v>103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6"/>
      <c r="Z34" s="139">
        <v>11207</v>
      </c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1"/>
      <c r="AL34" s="142">
        <v>908</v>
      </c>
      <c r="AM34" s="143"/>
      <c r="AN34" s="143"/>
      <c r="AO34" s="143"/>
      <c r="AP34" s="143"/>
      <c r="AQ34" s="143"/>
      <c r="AR34" s="143"/>
      <c r="AS34" s="144"/>
      <c r="AT34" s="145">
        <v>1</v>
      </c>
      <c r="AU34" s="146"/>
      <c r="AV34" s="146"/>
      <c r="AW34" s="147"/>
      <c r="AX34" s="142">
        <f t="shared" ref="AX34:AX44" si="0">IFERROR(AL34*AT34,"")</f>
        <v>908</v>
      </c>
      <c r="AY34" s="143"/>
      <c r="AZ34" s="143"/>
      <c r="BA34" s="143"/>
      <c r="BB34" s="143"/>
      <c r="BC34" s="143"/>
      <c r="BD34" s="143"/>
      <c r="BE34" s="143"/>
      <c r="BF34" s="143"/>
      <c r="BG34" s="144"/>
      <c r="BH34" s="137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138"/>
      <c r="CD34" s="5"/>
      <c r="CE34" s="6"/>
    </row>
    <row r="35" spans="1:83" ht="15.75" customHeight="1" thickBot="1" x14ac:dyDescent="0.2">
      <c r="A35" s="5"/>
      <c r="B35" s="7"/>
      <c r="C35" s="5"/>
      <c r="D35" s="126"/>
      <c r="E35" s="127"/>
      <c r="F35" s="134" t="s">
        <v>104</v>
      </c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39" t="s">
        <v>100</v>
      </c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1"/>
      <c r="AL35" s="142">
        <v>1067</v>
      </c>
      <c r="AM35" s="143"/>
      <c r="AN35" s="143"/>
      <c r="AO35" s="143"/>
      <c r="AP35" s="143"/>
      <c r="AQ35" s="143"/>
      <c r="AR35" s="143"/>
      <c r="AS35" s="144"/>
      <c r="AT35" s="145">
        <v>1</v>
      </c>
      <c r="AU35" s="146"/>
      <c r="AV35" s="146"/>
      <c r="AW35" s="147"/>
      <c r="AX35" s="142">
        <f t="shared" si="0"/>
        <v>1067</v>
      </c>
      <c r="AY35" s="143"/>
      <c r="AZ35" s="143"/>
      <c r="BA35" s="143"/>
      <c r="BB35" s="143"/>
      <c r="BC35" s="143"/>
      <c r="BD35" s="143"/>
      <c r="BE35" s="143"/>
      <c r="BF35" s="143"/>
      <c r="BG35" s="144"/>
      <c r="BH35" s="137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138"/>
      <c r="CD35" s="5"/>
      <c r="CE35" s="6"/>
    </row>
    <row r="36" spans="1:83" ht="15.75" customHeight="1" thickBot="1" x14ac:dyDescent="0.2">
      <c r="A36" s="5"/>
      <c r="B36" s="7"/>
      <c r="C36" s="5"/>
      <c r="D36" s="126"/>
      <c r="E36" s="127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39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1"/>
      <c r="AL36" s="142"/>
      <c r="AM36" s="143"/>
      <c r="AN36" s="143"/>
      <c r="AO36" s="143"/>
      <c r="AP36" s="143"/>
      <c r="AQ36" s="143"/>
      <c r="AR36" s="143"/>
      <c r="AS36" s="144"/>
      <c r="AT36" s="145"/>
      <c r="AU36" s="146"/>
      <c r="AV36" s="146"/>
      <c r="AW36" s="147"/>
      <c r="AX36" s="142">
        <f t="shared" si="0"/>
        <v>0</v>
      </c>
      <c r="AY36" s="143"/>
      <c r="AZ36" s="143"/>
      <c r="BA36" s="143"/>
      <c r="BB36" s="143"/>
      <c r="BC36" s="143"/>
      <c r="BD36" s="143"/>
      <c r="BE36" s="143"/>
      <c r="BF36" s="143"/>
      <c r="BG36" s="144"/>
      <c r="BH36" s="137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138"/>
      <c r="CD36" s="5"/>
      <c r="CE36" s="6"/>
    </row>
    <row r="37" spans="1:83" ht="15.75" customHeight="1" thickBot="1" x14ac:dyDescent="0.2">
      <c r="A37" s="5"/>
      <c r="B37" s="7"/>
      <c r="C37" s="5"/>
      <c r="D37" s="126"/>
      <c r="E37" s="127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6"/>
      <c r="Z37" s="139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1"/>
      <c r="AL37" s="142"/>
      <c r="AM37" s="143"/>
      <c r="AN37" s="143"/>
      <c r="AO37" s="143"/>
      <c r="AP37" s="143"/>
      <c r="AQ37" s="143"/>
      <c r="AR37" s="143"/>
      <c r="AS37" s="144"/>
      <c r="AT37" s="145"/>
      <c r="AU37" s="146"/>
      <c r="AV37" s="146"/>
      <c r="AW37" s="147"/>
      <c r="AX37" s="142">
        <f t="shared" si="0"/>
        <v>0</v>
      </c>
      <c r="AY37" s="143"/>
      <c r="AZ37" s="143"/>
      <c r="BA37" s="143"/>
      <c r="BB37" s="143"/>
      <c r="BC37" s="143"/>
      <c r="BD37" s="143"/>
      <c r="BE37" s="143"/>
      <c r="BF37" s="143"/>
      <c r="BG37" s="144"/>
      <c r="BH37" s="137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138"/>
      <c r="CD37" s="5"/>
      <c r="CE37" s="6"/>
    </row>
    <row r="38" spans="1:83" ht="15.75" customHeight="1" thickBot="1" x14ac:dyDescent="0.2">
      <c r="A38" s="5"/>
      <c r="B38" s="7"/>
      <c r="C38" s="5"/>
      <c r="D38" s="126"/>
      <c r="E38" s="127"/>
      <c r="F38" s="134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6"/>
      <c r="Z38" s="139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1"/>
      <c r="AL38" s="142"/>
      <c r="AM38" s="143"/>
      <c r="AN38" s="143"/>
      <c r="AO38" s="143"/>
      <c r="AP38" s="143"/>
      <c r="AQ38" s="143"/>
      <c r="AR38" s="143"/>
      <c r="AS38" s="144"/>
      <c r="AT38" s="145"/>
      <c r="AU38" s="146"/>
      <c r="AV38" s="146"/>
      <c r="AW38" s="147"/>
      <c r="AX38" s="142">
        <f t="shared" si="0"/>
        <v>0</v>
      </c>
      <c r="AY38" s="143"/>
      <c r="AZ38" s="143"/>
      <c r="BA38" s="143"/>
      <c r="BB38" s="143"/>
      <c r="BC38" s="143"/>
      <c r="BD38" s="143"/>
      <c r="BE38" s="143"/>
      <c r="BF38" s="143"/>
      <c r="BG38" s="144"/>
      <c r="BH38" s="137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138"/>
      <c r="CD38" s="5"/>
      <c r="CE38" s="6"/>
    </row>
    <row r="39" spans="1:83" ht="15.75" customHeight="1" thickBot="1" x14ac:dyDescent="0.2">
      <c r="A39" s="5"/>
      <c r="B39" s="7"/>
      <c r="C39" s="5"/>
      <c r="D39" s="126"/>
      <c r="E39" s="127"/>
      <c r="F39" s="134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  <c r="Z39" s="139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1"/>
      <c r="AL39" s="142"/>
      <c r="AM39" s="143"/>
      <c r="AN39" s="143"/>
      <c r="AO39" s="143"/>
      <c r="AP39" s="143"/>
      <c r="AQ39" s="143"/>
      <c r="AR39" s="143"/>
      <c r="AS39" s="144"/>
      <c r="AT39" s="145"/>
      <c r="AU39" s="146"/>
      <c r="AV39" s="146"/>
      <c r="AW39" s="147"/>
      <c r="AX39" s="142">
        <f t="shared" si="0"/>
        <v>0</v>
      </c>
      <c r="AY39" s="143"/>
      <c r="AZ39" s="143"/>
      <c r="BA39" s="143"/>
      <c r="BB39" s="143"/>
      <c r="BC39" s="143"/>
      <c r="BD39" s="143"/>
      <c r="BE39" s="143"/>
      <c r="BF39" s="143"/>
      <c r="BG39" s="144"/>
      <c r="BH39" s="137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138"/>
      <c r="CD39" s="5"/>
      <c r="CE39" s="6"/>
    </row>
    <row r="40" spans="1:83" ht="15.75" customHeight="1" thickBot="1" x14ac:dyDescent="0.2">
      <c r="A40" s="5"/>
      <c r="B40" s="7"/>
      <c r="C40" s="5"/>
      <c r="D40" s="126"/>
      <c r="E40" s="127"/>
      <c r="F40" s="134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6"/>
      <c r="Z40" s="139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1"/>
      <c r="AL40" s="142"/>
      <c r="AM40" s="143"/>
      <c r="AN40" s="143"/>
      <c r="AO40" s="143"/>
      <c r="AP40" s="143"/>
      <c r="AQ40" s="143"/>
      <c r="AR40" s="143"/>
      <c r="AS40" s="144"/>
      <c r="AT40" s="145"/>
      <c r="AU40" s="146"/>
      <c r="AV40" s="146"/>
      <c r="AW40" s="147"/>
      <c r="AX40" s="142">
        <f t="shared" si="0"/>
        <v>0</v>
      </c>
      <c r="AY40" s="143"/>
      <c r="AZ40" s="143"/>
      <c r="BA40" s="143"/>
      <c r="BB40" s="143"/>
      <c r="BC40" s="143"/>
      <c r="BD40" s="143"/>
      <c r="BE40" s="143"/>
      <c r="BF40" s="143"/>
      <c r="BG40" s="144"/>
      <c r="BH40" s="137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138"/>
      <c r="CD40" s="5"/>
      <c r="CE40" s="6"/>
    </row>
    <row r="41" spans="1:83" ht="15.75" customHeight="1" thickBot="1" x14ac:dyDescent="0.2">
      <c r="A41" s="5"/>
      <c r="B41" s="7"/>
      <c r="C41" s="5"/>
      <c r="D41" s="126"/>
      <c r="E41" s="127"/>
      <c r="F41" s="134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6"/>
      <c r="Z41" s="139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1"/>
      <c r="AL41" s="142"/>
      <c r="AM41" s="143"/>
      <c r="AN41" s="143"/>
      <c r="AO41" s="143"/>
      <c r="AP41" s="143"/>
      <c r="AQ41" s="143"/>
      <c r="AR41" s="143"/>
      <c r="AS41" s="144"/>
      <c r="AT41" s="145"/>
      <c r="AU41" s="146"/>
      <c r="AV41" s="146"/>
      <c r="AW41" s="147"/>
      <c r="AX41" s="142">
        <f t="shared" si="0"/>
        <v>0</v>
      </c>
      <c r="AY41" s="143"/>
      <c r="AZ41" s="143"/>
      <c r="BA41" s="143"/>
      <c r="BB41" s="143"/>
      <c r="BC41" s="143"/>
      <c r="BD41" s="143"/>
      <c r="BE41" s="143"/>
      <c r="BF41" s="143"/>
      <c r="BG41" s="144"/>
      <c r="BH41" s="137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138"/>
      <c r="CD41" s="5"/>
      <c r="CE41" s="6"/>
    </row>
    <row r="42" spans="1:83" ht="15.75" customHeight="1" thickBot="1" x14ac:dyDescent="0.2">
      <c r="A42" s="5"/>
      <c r="B42" s="7"/>
      <c r="C42" s="5"/>
      <c r="D42" s="126"/>
      <c r="E42" s="127"/>
      <c r="F42" s="134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6"/>
      <c r="Z42" s="139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1"/>
      <c r="AL42" s="142"/>
      <c r="AM42" s="143"/>
      <c r="AN42" s="143"/>
      <c r="AO42" s="143"/>
      <c r="AP42" s="143"/>
      <c r="AQ42" s="143"/>
      <c r="AR42" s="143"/>
      <c r="AS42" s="144"/>
      <c r="AT42" s="145"/>
      <c r="AU42" s="146"/>
      <c r="AV42" s="146"/>
      <c r="AW42" s="147"/>
      <c r="AX42" s="142">
        <f t="shared" si="0"/>
        <v>0</v>
      </c>
      <c r="AY42" s="143"/>
      <c r="AZ42" s="143"/>
      <c r="BA42" s="143"/>
      <c r="BB42" s="143"/>
      <c r="BC42" s="143"/>
      <c r="BD42" s="143"/>
      <c r="BE42" s="143"/>
      <c r="BF42" s="143"/>
      <c r="BG42" s="144"/>
      <c r="BH42" s="137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138"/>
      <c r="CD42" s="5"/>
      <c r="CE42" s="6"/>
    </row>
    <row r="43" spans="1:83" ht="15.75" customHeight="1" thickBot="1" x14ac:dyDescent="0.2">
      <c r="A43" s="5"/>
      <c r="B43" s="7"/>
      <c r="C43" s="5"/>
      <c r="D43" s="126"/>
      <c r="E43" s="127"/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6"/>
      <c r="Z43" s="139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1"/>
      <c r="AL43" s="142"/>
      <c r="AM43" s="143"/>
      <c r="AN43" s="143"/>
      <c r="AO43" s="143"/>
      <c r="AP43" s="143"/>
      <c r="AQ43" s="143"/>
      <c r="AR43" s="143"/>
      <c r="AS43" s="144"/>
      <c r="AT43" s="145"/>
      <c r="AU43" s="146"/>
      <c r="AV43" s="146"/>
      <c r="AW43" s="147"/>
      <c r="AX43" s="142">
        <f t="shared" si="0"/>
        <v>0</v>
      </c>
      <c r="AY43" s="143"/>
      <c r="AZ43" s="143"/>
      <c r="BA43" s="143"/>
      <c r="BB43" s="143"/>
      <c r="BC43" s="143"/>
      <c r="BD43" s="143"/>
      <c r="BE43" s="143"/>
      <c r="BF43" s="143"/>
      <c r="BG43" s="144"/>
      <c r="BH43" s="137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138"/>
      <c r="CD43" s="5"/>
      <c r="CE43" s="6"/>
    </row>
    <row r="44" spans="1:83" ht="15.75" customHeight="1" thickBot="1" x14ac:dyDescent="0.2">
      <c r="A44" s="5"/>
      <c r="B44" s="7"/>
      <c r="C44" s="5"/>
      <c r="D44" s="128"/>
      <c r="E44" s="127"/>
      <c r="F44" s="154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6"/>
      <c r="Z44" s="157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9"/>
      <c r="AL44" s="160"/>
      <c r="AM44" s="161"/>
      <c r="AN44" s="161"/>
      <c r="AO44" s="161"/>
      <c r="AP44" s="161"/>
      <c r="AQ44" s="161"/>
      <c r="AR44" s="161"/>
      <c r="AS44" s="162"/>
      <c r="AT44" s="75"/>
      <c r="AU44" s="44"/>
      <c r="AV44" s="44"/>
      <c r="AW44" s="76"/>
      <c r="AX44" s="160">
        <f t="shared" si="0"/>
        <v>0</v>
      </c>
      <c r="AY44" s="161"/>
      <c r="AZ44" s="161"/>
      <c r="BA44" s="161"/>
      <c r="BB44" s="161"/>
      <c r="BC44" s="161"/>
      <c r="BD44" s="161"/>
      <c r="BE44" s="161"/>
      <c r="BF44" s="161"/>
      <c r="BG44" s="162"/>
      <c r="BH44" s="163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164"/>
      <c r="CD44" s="5"/>
      <c r="CE44" s="6"/>
    </row>
    <row r="45" spans="1:83" ht="15.75" customHeight="1" thickBot="1" x14ac:dyDescent="0.2">
      <c r="A45" s="5"/>
      <c r="B45" s="7"/>
      <c r="C45" s="5"/>
      <c r="D45" s="5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25"/>
      <c r="AN45" s="25"/>
      <c r="AO45" s="25"/>
      <c r="AP45" s="25"/>
      <c r="AQ45" s="25"/>
      <c r="AR45" s="25"/>
      <c r="AS45" s="2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6"/>
    </row>
    <row r="46" spans="1:83" ht="16.5" customHeight="1" x14ac:dyDescent="0.15">
      <c r="A46" s="5"/>
      <c r="B46" s="7"/>
      <c r="C46" s="5"/>
      <c r="D46" s="124" t="s">
        <v>23</v>
      </c>
      <c r="E46" s="125"/>
      <c r="F46" s="174" t="s">
        <v>22</v>
      </c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6"/>
      <c r="V46" s="177" t="s">
        <v>63</v>
      </c>
      <c r="W46" s="178"/>
      <c r="X46" s="178"/>
      <c r="Y46" s="179"/>
      <c r="Z46" s="180" t="str">
        <f>IF(V46="01","移動支援",IF(V46="02","地域デイ",IF(V46="03","日中一時","")))</f>
        <v>移動支援</v>
      </c>
      <c r="AA46" s="180"/>
      <c r="AB46" s="180"/>
      <c r="AC46" s="180"/>
      <c r="AD46" s="180"/>
      <c r="AE46" s="180"/>
      <c r="AF46" s="180"/>
      <c r="AG46" s="181"/>
      <c r="AH46" s="177"/>
      <c r="AI46" s="178"/>
      <c r="AJ46" s="178"/>
      <c r="AK46" s="179"/>
      <c r="AL46" s="180" t="str">
        <f>IF(AH46="01","移動支援",IF(AH46="02","地域デイ",IF(AH46="03","日中一時","")))</f>
        <v/>
      </c>
      <c r="AM46" s="180"/>
      <c r="AN46" s="180"/>
      <c r="AO46" s="180"/>
      <c r="AP46" s="180"/>
      <c r="AQ46" s="180"/>
      <c r="AR46" s="180"/>
      <c r="AS46" s="181"/>
      <c r="AT46" s="177"/>
      <c r="AU46" s="178"/>
      <c r="AV46" s="178"/>
      <c r="AW46" s="179"/>
      <c r="AX46" s="180" t="str">
        <f>IF(AT46="01","移動支援",IF(AT46="02","地域デイ",IF(AT46="03","日中一時","")))</f>
        <v/>
      </c>
      <c r="AY46" s="180"/>
      <c r="AZ46" s="180"/>
      <c r="BA46" s="180"/>
      <c r="BB46" s="180"/>
      <c r="BC46" s="180"/>
      <c r="BD46" s="180"/>
      <c r="BE46" s="181"/>
      <c r="BF46" s="177"/>
      <c r="BG46" s="178"/>
      <c r="BH46" s="178"/>
      <c r="BI46" s="179"/>
      <c r="BJ46" s="180" t="str">
        <f>IF(BF46="01","移動支援",IF(BF46="02","地域デイ",IF(BF46="03","日中一時","")))</f>
        <v/>
      </c>
      <c r="BK46" s="180"/>
      <c r="BL46" s="180"/>
      <c r="BM46" s="180"/>
      <c r="BN46" s="180"/>
      <c r="BO46" s="180"/>
      <c r="BP46" s="180"/>
      <c r="BQ46" s="181"/>
      <c r="BR46" s="189" t="s">
        <v>21</v>
      </c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1"/>
      <c r="CD46" s="5"/>
      <c r="CE46" s="6"/>
    </row>
    <row r="47" spans="1:83" ht="16.5" customHeight="1" x14ac:dyDescent="0.15">
      <c r="A47" s="5"/>
      <c r="B47" s="7"/>
      <c r="C47" s="5"/>
      <c r="D47" s="126"/>
      <c r="E47" s="127"/>
      <c r="F47" s="165" t="s">
        <v>20</v>
      </c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168">
        <f>SUMPRODUCT(1/COUNTIF(移動支援実績記録票!$A$13:$A$74,移動支援実績記録票!$A$13:$A$74&amp;""))-1</f>
        <v>3.9999999999999796</v>
      </c>
      <c r="W47" s="169"/>
      <c r="X47" s="169"/>
      <c r="Y47" s="170"/>
      <c r="Z47" s="171" t="s">
        <v>19</v>
      </c>
      <c r="AA47" s="171"/>
      <c r="AB47" s="171"/>
      <c r="AC47" s="171"/>
      <c r="AD47" s="171"/>
      <c r="AE47" s="171"/>
      <c r="AF47" s="171"/>
      <c r="AG47" s="172"/>
      <c r="AH47" s="168"/>
      <c r="AI47" s="169"/>
      <c r="AJ47" s="169"/>
      <c r="AK47" s="170"/>
      <c r="AL47" s="10" t="s">
        <v>19</v>
      </c>
      <c r="AM47" s="9"/>
      <c r="AN47" s="9"/>
      <c r="AO47" s="9"/>
      <c r="AP47" s="9"/>
      <c r="AQ47" s="9"/>
      <c r="AR47" s="9"/>
      <c r="AS47" s="8"/>
      <c r="AT47" s="168"/>
      <c r="AU47" s="169"/>
      <c r="AV47" s="169"/>
      <c r="AW47" s="170"/>
      <c r="AX47" s="171" t="s">
        <v>19</v>
      </c>
      <c r="AY47" s="171"/>
      <c r="AZ47" s="171"/>
      <c r="BA47" s="171"/>
      <c r="BB47" s="171"/>
      <c r="BC47" s="171"/>
      <c r="BD47" s="171"/>
      <c r="BE47" s="172"/>
      <c r="BF47" s="168"/>
      <c r="BG47" s="169"/>
      <c r="BH47" s="169"/>
      <c r="BI47" s="170"/>
      <c r="BJ47" s="171" t="s">
        <v>19</v>
      </c>
      <c r="BK47" s="171"/>
      <c r="BL47" s="171"/>
      <c r="BM47" s="171"/>
      <c r="BN47" s="171"/>
      <c r="BO47" s="171"/>
      <c r="BP47" s="171"/>
      <c r="BQ47" s="172"/>
      <c r="BR47" s="192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4"/>
      <c r="CD47" s="5"/>
      <c r="CE47" s="6"/>
    </row>
    <row r="48" spans="1:83" ht="16.5" customHeight="1" x14ac:dyDescent="0.15">
      <c r="A48" s="5"/>
      <c r="B48" s="7"/>
      <c r="C48" s="5"/>
      <c r="D48" s="126"/>
      <c r="E48" s="127"/>
      <c r="F48" s="165" t="s">
        <v>18</v>
      </c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7"/>
      <c r="V48" s="168">
        <f>SUM(AX32:BG44)</f>
        <v>3037</v>
      </c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84"/>
      <c r="AH48" s="168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84"/>
      <c r="AT48" s="168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84"/>
      <c r="BF48" s="168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84"/>
      <c r="BR48" s="196">
        <f>V48</f>
        <v>3037</v>
      </c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8"/>
      <c r="CD48" s="5"/>
      <c r="CE48" s="6"/>
    </row>
    <row r="49" spans="1:83" ht="16.5" customHeight="1" x14ac:dyDescent="0.15">
      <c r="A49" s="5"/>
      <c r="B49" s="7"/>
      <c r="C49" s="5"/>
      <c r="D49" s="126"/>
      <c r="E49" s="127"/>
      <c r="F49" s="165" t="s">
        <v>17</v>
      </c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7"/>
      <c r="V49" s="168">
        <v>10.18</v>
      </c>
      <c r="W49" s="169"/>
      <c r="X49" s="169"/>
      <c r="Y49" s="169"/>
      <c r="Z49" s="169"/>
      <c r="AA49" s="169"/>
      <c r="AB49" s="169"/>
      <c r="AC49" s="170"/>
      <c r="AD49" s="185" t="s">
        <v>16</v>
      </c>
      <c r="AE49" s="185"/>
      <c r="AF49" s="185"/>
      <c r="AG49" s="186"/>
      <c r="AH49" s="168">
        <v>10</v>
      </c>
      <c r="AI49" s="169"/>
      <c r="AJ49" s="169"/>
      <c r="AK49" s="169"/>
      <c r="AL49" s="169"/>
      <c r="AM49" s="169"/>
      <c r="AN49" s="169"/>
      <c r="AO49" s="170"/>
      <c r="AP49" s="185" t="s">
        <v>16</v>
      </c>
      <c r="AQ49" s="185"/>
      <c r="AR49" s="185"/>
      <c r="AS49" s="186"/>
      <c r="AT49" s="168"/>
      <c r="AU49" s="169"/>
      <c r="AV49" s="169"/>
      <c r="AW49" s="169"/>
      <c r="AX49" s="169"/>
      <c r="AY49" s="169"/>
      <c r="AZ49" s="169"/>
      <c r="BA49" s="170"/>
      <c r="BB49" s="185" t="s">
        <v>16</v>
      </c>
      <c r="BC49" s="185"/>
      <c r="BD49" s="185"/>
      <c r="BE49" s="186"/>
      <c r="BF49" s="168"/>
      <c r="BG49" s="169"/>
      <c r="BH49" s="169"/>
      <c r="BI49" s="169"/>
      <c r="BJ49" s="169"/>
      <c r="BK49" s="169"/>
      <c r="BL49" s="169"/>
      <c r="BM49" s="170"/>
      <c r="BN49" s="185" t="s">
        <v>16</v>
      </c>
      <c r="BO49" s="185"/>
      <c r="BP49" s="185"/>
      <c r="BQ49" s="186"/>
      <c r="BR49" s="187"/>
      <c r="BS49" s="188"/>
      <c r="BT49" s="187"/>
      <c r="BU49" s="188"/>
      <c r="BV49" s="187"/>
      <c r="BW49" s="188"/>
      <c r="BX49" s="187"/>
      <c r="BY49" s="188"/>
      <c r="BZ49" s="187"/>
      <c r="CA49" s="188"/>
      <c r="CB49" s="187"/>
      <c r="CC49" s="195"/>
      <c r="CD49" s="5"/>
      <c r="CE49" s="6"/>
    </row>
    <row r="50" spans="1:83" ht="16.5" customHeight="1" x14ac:dyDescent="0.15">
      <c r="A50" s="5"/>
      <c r="B50" s="7"/>
      <c r="C50" s="5"/>
      <c r="D50" s="126"/>
      <c r="E50" s="127"/>
      <c r="F50" s="165" t="s">
        <v>15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7"/>
      <c r="V50" s="168">
        <v>90</v>
      </c>
      <c r="W50" s="169"/>
      <c r="X50" s="169"/>
      <c r="Y50" s="169"/>
      <c r="Z50" s="169"/>
      <c r="AA50" s="170"/>
      <c r="AB50" s="182" t="s">
        <v>64</v>
      </c>
      <c r="AC50" s="182"/>
      <c r="AD50" s="182"/>
      <c r="AE50" s="182"/>
      <c r="AF50" s="182"/>
      <c r="AG50" s="183"/>
      <c r="AH50" s="168">
        <v>90</v>
      </c>
      <c r="AI50" s="169"/>
      <c r="AJ50" s="169"/>
      <c r="AK50" s="169"/>
      <c r="AL50" s="169"/>
      <c r="AM50" s="170"/>
      <c r="AN50" s="205" t="s">
        <v>64</v>
      </c>
      <c r="AO50" s="169"/>
      <c r="AP50" s="169"/>
      <c r="AQ50" s="169"/>
      <c r="AR50" s="169"/>
      <c r="AS50" s="184"/>
      <c r="AT50" s="168"/>
      <c r="AU50" s="169"/>
      <c r="AV50" s="169"/>
      <c r="AW50" s="169"/>
      <c r="AX50" s="169"/>
      <c r="AY50" s="170"/>
      <c r="AZ50" s="182" t="s">
        <v>64</v>
      </c>
      <c r="BA50" s="182"/>
      <c r="BB50" s="182"/>
      <c r="BC50" s="182"/>
      <c r="BD50" s="182"/>
      <c r="BE50" s="183"/>
      <c r="BF50" s="168"/>
      <c r="BG50" s="169"/>
      <c r="BH50" s="169"/>
      <c r="BI50" s="169"/>
      <c r="BJ50" s="169"/>
      <c r="BK50" s="170"/>
      <c r="BL50" s="182" t="s">
        <v>64</v>
      </c>
      <c r="BM50" s="182"/>
      <c r="BN50" s="182"/>
      <c r="BO50" s="182"/>
      <c r="BP50" s="182"/>
      <c r="BQ50" s="183"/>
      <c r="BR50" s="187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95"/>
      <c r="CD50" s="5"/>
      <c r="CE50" s="6"/>
    </row>
    <row r="51" spans="1:83" ht="16.5" customHeight="1" thickBot="1" x14ac:dyDescent="0.2">
      <c r="A51" s="5"/>
      <c r="B51" s="7"/>
      <c r="C51" s="5"/>
      <c r="D51" s="126"/>
      <c r="E51" s="127"/>
      <c r="F51" s="199" t="s">
        <v>14</v>
      </c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  <c r="V51" s="202">
        <f>ROUNDDOWN(V48*V49,0)</f>
        <v>30916</v>
      </c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4"/>
      <c r="AH51" s="202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4"/>
      <c r="AT51" s="202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4"/>
      <c r="BF51" s="202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4"/>
      <c r="BR51" s="206">
        <f>V51</f>
        <v>30916</v>
      </c>
      <c r="BS51" s="207"/>
      <c r="BT51" s="207"/>
      <c r="BU51" s="207"/>
      <c r="BV51" s="207"/>
      <c r="BW51" s="207"/>
      <c r="BX51" s="207"/>
      <c r="BY51" s="207"/>
      <c r="BZ51" s="207"/>
      <c r="CA51" s="207"/>
      <c r="CB51" s="207"/>
      <c r="CC51" s="208"/>
      <c r="CD51" s="5"/>
      <c r="CE51" s="6"/>
    </row>
    <row r="52" spans="1:83" ht="16.5" customHeight="1" x14ac:dyDescent="0.15">
      <c r="A52" s="5"/>
      <c r="B52" s="7"/>
      <c r="C52" s="5"/>
      <c r="D52" s="126"/>
      <c r="E52" s="127"/>
      <c r="F52" s="224" t="s">
        <v>13</v>
      </c>
      <c r="G52" s="225"/>
      <c r="H52" s="225"/>
      <c r="I52" s="225"/>
      <c r="J52" s="225"/>
      <c r="K52" s="225"/>
      <c r="L52" s="225"/>
      <c r="M52" s="175" t="s">
        <v>12</v>
      </c>
      <c r="N52" s="175"/>
      <c r="O52" s="175"/>
      <c r="P52" s="175"/>
      <c r="Q52" s="175"/>
      <c r="R52" s="175"/>
      <c r="S52" s="175"/>
      <c r="T52" s="175"/>
      <c r="U52" s="176"/>
      <c r="V52" s="209">
        <f>ROUNDDOWN(V51*90/100,0)</f>
        <v>27824</v>
      </c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1"/>
      <c r="AH52" s="209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1"/>
      <c r="AT52" s="209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1"/>
      <c r="BF52" s="209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212"/>
      <c r="BS52" s="213"/>
      <c r="BT52" s="212"/>
      <c r="BU52" s="213"/>
      <c r="BV52" s="212"/>
      <c r="BW52" s="213"/>
      <c r="BX52" s="212"/>
      <c r="BY52" s="213"/>
      <c r="BZ52" s="212"/>
      <c r="CA52" s="213"/>
      <c r="CB52" s="212"/>
      <c r="CC52" s="221"/>
      <c r="CD52" s="5"/>
      <c r="CE52" s="6"/>
    </row>
    <row r="53" spans="1:83" ht="16.5" customHeight="1" thickBot="1" x14ac:dyDescent="0.2">
      <c r="A53" s="5"/>
      <c r="B53" s="7"/>
      <c r="C53" s="5"/>
      <c r="D53" s="126"/>
      <c r="E53" s="127"/>
      <c r="F53" s="226"/>
      <c r="G53" s="227"/>
      <c r="H53" s="227"/>
      <c r="I53" s="227"/>
      <c r="J53" s="227"/>
      <c r="K53" s="227"/>
      <c r="L53" s="227"/>
      <c r="M53" s="222" t="s">
        <v>11</v>
      </c>
      <c r="N53" s="222"/>
      <c r="O53" s="222"/>
      <c r="P53" s="222"/>
      <c r="Q53" s="222"/>
      <c r="R53" s="222"/>
      <c r="S53" s="222"/>
      <c r="T53" s="222"/>
      <c r="U53" s="223"/>
      <c r="V53" s="202">
        <f>V51-V52</f>
        <v>3092</v>
      </c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4"/>
      <c r="AH53" s="202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4"/>
      <c r="AT53" s="202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4"/>
      <c r="BF53" s="202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4"/>
      <c r="BR53" s="187"/>
      <c r="BS53" s="188"/>
      <c r="BT53" s="187"/>
      <c r="BU53" s="188"/>
      <c r="BV53" s="187"/>
      <c r="BW53" s="188"/>
      <c r="BX53" s="187"/>
      <c r="BY53" s="188"/>
      <c r="BZ53" s="187"/>
      <c r="CA53" s="188"/>
      <c r="CB53" s="187"/>
      <c r="CC53" s="195"/>
      <c r="CD53" s="5"/>
      <c r="CE53" s="6"/>
    </row>
    <row r="54" spans="1:83" ht="16.5" customHeight="1" thickBot="1" x14ac:dyDescent="0.2">
      <c r="A54" s="5"/>
      <c r="B54" s="7"/>
      <c r="C54" s="5"/>
      <c r="D54" s="126"/>
      <c r="E54" s="127"/>
      <c r="F54" s="239" t="s">
        <v>10</v>
      </c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1"/>
      <c r="V54" s="242">
        <f>MIN(X17,V53,BN25,BT27)</f>
        <v>0</v>
      </c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4"/>
      <c r="AH54" s="242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4"/>
      <c r="AT54" s="242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4"/>
      <c r="BF54" s="242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4"/>
      <c r="BR54" s="245">
        <f>V54</f>
        <v>0</v>
      </c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7"/>
      <c r="CD54" s="228"/>
      <c r="CE54" s="229"/>
    </row>
    <row r="55" spans="1:83" ht="16.5" customHeight="1" thickBot="1" x14ac:dyDescent="0.2">
      <c r="A55" s="5"/>
      <c r="B55" s="7"/>
      <c r="C55" s="5"/>
      <c r="D55" s="128"/>
      <c r="E55" s="173"/>
      <c r="F55" s="230" t="s">
        <v>9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2"/>
      <c r="V55" s="233">
        <f>V51-V54</f>
        <v>30916</v>
      </c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5"/>
      <c r="AH55" s="233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5"/>
      <c r="AT55" s="75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76"/>
      <c r="BF55" s="75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76"/>
      <c r="BR55" s="236">
        <f>V55</f>
        <v>30916</v>
      </c>
      <c r="BS55" s="237"/>
      <c r="BT55" s="237"/>
      <c r="BU55" s="237"/>
      <c r="BV55" s="237"/>
      <c r="BW55" s="237"/>
      <c r="BX55" s="237"/>
      <c r="BY55" s="237"/>
      <c r="BZ55" s="237"/>
      <c r="CA55" s="237"/>
      <c r="CB55" s="237"/>
      <c r="CC55" s="238"/>
      <c r="CD55" s="5"/>
      <c r="CE55" s="6"/>
    </row>
    <row r="56" spans="1:83" ht="16.5" customHeight="1" thickBot="1" x14ac:dyDescent="0.2">
      <c r="A56" s="5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6"/>
    </row>
    <row r="57" spans="1:83" ht="16.5" customHeight="1" thickBot="1" x14ac:dyDescent="0.2">
      <c r="A57" s="5"/>
      <c r="B57" s="7"/>
      <c r="C57" s="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5"/>
      <c r="BN57" s="217"/>
      <c r="BO57" s="218"/>
      <c r="BP57" s="218"/>
      <c r="BQ57" s="218"/>
      <c r="BR57" s="214" t="s">
        <v>8</v>
      </c>
      <c r="BS57" s="215"/>
      <c r="BT57" s="215"/>
      <c r="BU57" s="219"/>
      <c r="BV57" s="218"/>
      <c r="BW57" s="218"/>
      <c r="BX57" s="218"/>
      <c r="BY57" s="220"/>
      <c r="BZ57" s="214" t="s">
        <v>7</v>
      </c>
      <c r="CA57" s="215"/>
      <c r="CB57" s="215"/>
      <c r="CC57" s="216"/>
      <c r="CD57" s="5"/>
      <c r="CE57" s="6"/>
    </row>
    <row r="58" spans="1:83" ht="16.5" customHeight="1" x14ac:dyDescent="0.15">
      <c r="A58" s="5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2"/>
    </row>
  </sheetData>
  <mergeCells count="253">
    <mergeCell ref="CD54:CE54"/>
    <mergeCell ref="F55:U55"/>
    <mergeCell ref="V55:AG55"/>
    <mergeCell ref="AH55:AS55"/>
    <mergeCell ref="AT55:BE55"/>
    <mergeCell ref="BF55:BQ55"/>
    <mergeCell ref="BR55:CC55"/>
    <mergeCell ref="F54:U54"/>
    <mergeCell ref="V54:AG54"/>
    <mergeCell ref="AH54:AS54"/>
    <mergeCell ref="AT54:BE54"/>
    <mergeCell ref="BF54:BQ54"/>
    <mergeCell ref="BR54:CC54"/>
    <mergeCell ref="BZ57:CC57"/>
    <mergeCell ref="D57:BL57"/>
    <mergeCell ref="BN57:BO57"/>
    <mergeCell ref="BP57:BQ57"/>
    <mergeCell ref="BR57:BU57"/>
    <mergeCell ref="BV57:BW57"/>
    <mergeCell ref="BX57:BY57"/>
    <mergeCell ref="BX52:BY52"/>
    <mergeCell ref="BZ52:CA52"/>
    <mergeCell ref="CB52:CC52"/>
    <mergeCell ref="M53:U53"/>
    <mergeCell ref="V53:AG53"/>
    <mergeCell ref="AH53:AS53"/>
    <mergeCell ref="AT53:BE53"/>
    <mergeCell ref="BF53:BQ53"/>
    <mergeCell ref="BR53:BS53"/>
    <mergeCell ref="BT53:BU53"/>
    <mergeCell ref="BV53:BW53"/>
    <mergeCell ref="BX53:BY53"/>
    <mergeCell ref="BZ53:CA53"/>
    <mergeCell ref="CB53:CC53"/>
    <mergeCell ref="F52:L53"/>
    <mergeCell ref="M52:U52"/>
    <mergeCell ref="V52:AG52"/>
    <mergeCell ref="AH52:AS52"/>
    <mergeCell ref="AT52:BE52"/>
    <mergeCell ref="BF52:BQ52"/>
    <mergeCell ref="BR52:BS52"/>
    <mergeCell ref="BT52:BU52"/>
    <mergeCell ref="BV52:BW52"/>
    <mergeCell ref="BT50:BU50"/>
    <mergeCell ref="BV50:BW50"/>
    <mergeCell ref="BX50:BY50"/>
    <mergeCell ref="AH49:AO49"/>
    <mergeCell ref="AP49:AS49"/>
    <mergeCell ref="AT49:BA49"/>
    <mergeCell ref="BB49:BE49"/>
    <mergeCell ref="BF49:BM49"/>
    <mergeCell ref="BN49:BQ49"/>
    <mergeCell ref="BZ50:CA50"/>
    <mergeCell ref="CB50:CC50"/>
    <mergeCell ref="F51:U51"/>
    <mergeCell ref="V51:AG51"/>
    <mergeCell ref="AH51:AS51"/>
    <mergeCell ref="AT51:BE51"/>
    <mergeCell ref="BF51:BQ51"/>
    <mergeCell ref="AN50:AS50"/>
    <mergeCell ref="AT50:AY50"/>
    <mergeCell ref="AZ50:BE50"/>
    <mergeCell ref="BF50:BK50"/>
    <mergeCell ref="BL50:BQ50"/>
    <mergeCell ref="BR50:BS50"/>
    <mergeCell ref="BR51:CC51"/>
    <mergeCell ref="BF46:BI46"/>
    <mergeCell ref="BJ46:BQ46"/>
    <mergeCell ref="BR49:BS49"/>
    <mergeCell ref="BT49:BU49"/>
    <mergeCell ref="BV49:BW49"/>
    <mergeCell ref="BX49:BY49"/>
    <mergeCell ref="BZ49:CA49"/>
    <mergeCell ref="BR46:CC47"/>
    <mergeCell ref="AX47:BE47"/>
    <mergeCell ref="BF47:BI47"/>
    <mergeCell ref="BJ47:BQ47"/>
    <mergeCell ref="BF48:BQ48"/>
    <mergeCell ref="CB49:CC49"/>
    <mergeCell ref="BR48:CC48"/>
    <mergeCell ref="F47:U47"/>
    <mergeCell ref="V47:Y47"/>
    <mergeCell ref="Z47:AG47"/>
    <mergeCell ref="AH47:AK47"/>
    <mergeCell ref="AT47:AW47"/>
    <mergeCell ref="D46:E55"/>
    <mergeCell ref="F46:U46"/>
    <mergeCell ref="V46:Y46"/>
    <mergeCell ref="Z46:AG46"/>
    <mergeCell ref="AH46:AK46"/>
    <mergeCell ref="AL46:AS46"/>
    <mergeCell ref="F50:U50"/>
    <mergeCell ref="V50:AA50"/>
    <mergeCell ref="AB50:AG50"/>
    <mergeCell ref="AH50:AM50"/>
    <mergeCell ref="F48:U48"/>
    <mergeCell ref="V48:AG48"/>
    <mergeCell ref="AH48:AS48"/>
    <mergeCell ref="AT48:BE48"/>
    <mergeCell ref="AT46:AW46"/>
    <mergeCell ref="AX46:BE46"/>
    <mergeCell ref="F49:U49"/>
    <mergeCell ref="V49:AC49"/>
    <mergeCell ref="AD49:AG49"/>
    <mergeCell ref="F44:Y44"/>
    <mergeCell ref="Z44:AK44"/>
    <mergeCell ref="AL44:AS44"/>
    <mergeCell ref="AT44:AW44"/>
    <mergeCell ref="AX44:BG44"/>
    <mergeCell ref="BH44:CC44"/>
    <mergeCell ref="F43:Y43"/>
    <mergeCell ref="Z43:AK43"/>
    <mergeCell ref="AL43:AS43"/>
    <mergeCell ref="AT43:AW43"/>
    <mergeCell ref="AX43:BG43"/>
    <mergeCell ref="BH43:CC43"/>
    <mergeCell ref="F42:Y42"/>
    <mergeCell ref="Z42:AK42"/>
    <mergeCell ref="AL42:AS42"/>
    <mergeCell ref="AT42:AW42"/>
    <mergeCell ref="AX42:BG42"/>
    <mergeCell ref="BH42:CC42"/>
    <mergeCell ref="F41:Y41"/>
    <mergeCell ref="Z41:AK41"/>
    <mergeCell ref="AL41:AS41"/>
    <mergeCell ref="AT41:AW41"/>
    <mergeCell ref="AX41:BG41"/>
    <mergeCell ref="BH41:CC41"/>
    <mergeCell ref="F40:Y40"/>
    <mergeCell ref="Z40:AK40"/>
    <mergeCell ref="AL40:AS40"/>
    <mergeCell ref="AT40:AW40"/>
    <mergeCell ref="AX40:BG40"/>
    <mergeCell ref="BH40:CC40"/>
    <mergeCell ref="F39:Y39"/>
    <mergeCell ref="Z39:AK39"/>
    <mergeCell ref="AL39:AS39"/>
    <mergeCell ref="AT39:AW39"/>
    <mergeCell ref="AX39:BG39"/>
    <mergeCell ref="BH39:CC39"/>
    <mergeCell ref="F38:Y38"/>
    <mergeCell ref="Z38:AK38"/>
    <mergeCell ref="AL38:AS38"/>
    <mergeCell ref="AT38:AW38"/>
    <mergeCell ref="AX38:BG38"/>
    <mergeCell ref="BH38:CC38"/>
    <mergeCell ref="F37:Y37"/>
    <mergeCell ref="Z37:AK37"/>
    <mergeCell ref="AL37:AS37"/>
    <mergeCell ref="AT37:AW37"/>
    <mergeCell ref="AX37:BG37"/>
    <mergeCell ref="BH37:CC37"/>
    <mergeCell ref="AX33:BG33"/>
    <mergeCell ref="F36:Y36"/>
    <mergeCell ref="Z36:AK36"/>
    <mergeCell ref="AL36:AS36"/>
    <mergeCell ref="AT36:AW36"/>
    <mergeCell ref="AX36:BG36"/>
    <mergeCell ref="BH36:CC36"/>
    <mergeCell ref="F35:Y35"/>
    <mergeCell ref="Z35:AK35"/>
    <mergeCell ref="AL35:AS35"/>
    <mergeCell ref="AT35:AW35"/>
    <mergeCell ref="AX35:BG35"/>
    <mergeCell ref="BH35:CC35"/>
    <mergeCell ref="D31:E44"/>
    <mergeCell ref="F31:Y31"/>
    <mergeCell ref="Z31:AK31"/>
    <mergeCell ref="AL31:AS31"/>
    <mergeCell ref="AT31:AW31"/>
    <mergeCell ref="AX31:BG31"/>
    <mergeCell ref="BH31:CC31"/>
    <mergeCell ref="F32:Y32"/>
    <mergeCell ref="BH33:CC33"/>
    <mergeCell ref="F34:Y34"/>
    <mergeCell ref="Z34:AK34"/>
    <mergeCell ref="AL34:AS34"/>
    <mergeCell ref="AT34:AW34"/>
    <mergeCell ref="AX34:BG34"/>
    <mergeCell ref="BH34:CC34"/>
    <mergeCell ref="Z32:AK32"/>
    <mergeCell ref="AL32:AS32"/>
    <mergeCell ref="AT32:AW32"/>
    <mergeCell ref="AX32:BG32"/>
    <mergeCell ref="BH32:CC32"/>
    <mergeCell ref="F33:Y33"/>
    <mergeCell ref="Z33:AK33"/>
    <mergeCell ref="AL33:AS33"/>
    <mergeCell ref="AT33:AW33"/>
    <mergeCell ref="D25:T25"/>
    <mergeCell ref="U25:AJ25"/>
    <mergeCell ref="AK25:AX25"/>
    <mergeCell ref="AY25:BM25"/>
    <mergeCell ref="BN25:CC25"/>
    <mergeCell ref="D27:T28"/>
    <mergeCell ref="U27:AJ27"/>
    <mergeCell ref="AK27:BD27"/>
    <mergeCell ref="BE27:BS27"/>
    <mergeCell ref="BT27:CC27"/>
    <mergeCell ref="U28:AC28"/>
    <mergeCell ref="AD28:CC28"/>
    <mergeCell ref="BT19:CC19"/>
    <mergeCell ref="U20:AC20"/>
    <mergeCell ref="AD20:CC20"/>
    <mergeCell ref="D22:T23"/>
    <mergeCell ref="U22:AJ22"/>
    <mergeCell ref="AK22:BD22"/>
    <mergeCell ref="BE22:BS22"/>
    <mergeCell ref="BT22:CC22"/>
    <mergeCell ref="U23:AC23"/>
    <mergeCell ref="AD23:CC23"/>
    <mergeCell ref="D19:T20"/>
    <mergeCell ref="U19:AJ19"/>
    <mergeCell ref="AK19:BD19"/>
    <mergeCell ref="BE19:BS19"/>
    <mergeCell ref="D17:W17"/>
    <mergeCell ref="X17:AG17"/>
    <mergeCell ref="AZ9:CC10"/>
    <mergeCell ref="D10:S11"/>
    <mergeCell ref="T10:AM11"/>
    <mergeCell ref="AQ11:AY15"/>
    <mergeCell ref="AZ11:CC15"/>
    <mergeCell ref="D12:S12"/>
    <mergeCell ref="T12:AM13"/>
    <mergeCell ref="AO17:AY17"/>
    <mergeCell ref="AZ17:BE17"/>
    <mergeCell ref="D8:Q8"/>
    <mergeCell ref="R8:T8"/>
    <mergeCell ref="U8:W8"/>
    <mergeCell ref="X8:Z8"/>
    <mergeCell ref="AA8:AC8"/>
    <mergeCell ref="AD8:AF8"/>
    <mergeCell ref="AG8:AI8"/>
    <mergeCell ref="AO9:AP15"/>
    <mergeCell ref="AQ9:AY10"/>
    <mergeCell ref="D13:S13"/>
    <mergeCell ref="D14:S14"/>
    <mergeCell ref="T14:AM15"/>
    <mergeCell ref="D15:S15"/>
    <mergeCell ref="B3:CC3"/>
    <mergeCell ref="B4:CC5"/>
    <mergeCell ref="D7:Q7"/>
    <mergeCell ref="R7:T7"/>
    <mergeCell ref="U7:W7"/>
    <mergeCell ref="X7:Z7"/>
    <mergeCell ref="AA7:AC7"/>
    <mergeCell ref="AD7:AF7"/>
    <mergeCell ref="AG7:AI7"/>
    <mergeCell ref="BF7:BJ7"/>
    <mergeCell ref="BK7:BP7"/>
    <mergeCell ref="BQ7:BS7"/>
    <mergeCell ref="BT7:BY7"/>
    <mergeCell ref="BZ7:CC7"/>
  </mergeCells>
  <phoneticPr fontId="2"/>
  <conditionalFormatting sqref="T10:AM15 X17 BK7 BT7 AZ9:CC15">
    <cfRule type="containsBlanks" dxfId="15" priority="4">
      <formula>LEN(TRIM(T7))=0</formula>
    </cfRule>
  </conditionalFormatting>
  <conditionalFormatting sqref="AT32:AW44">
    <cfRule type="expression" dxfId="14" priority="3">
      <formula>AND(AT32="",Z32&lt;&gt;"")</formula>
    </cfRule>
  </conditionalFormatting>
  <conditionalFormatting sqref="AK19:BD19 BT19:CC19 AD20:CC20 AK22:BD22 BT22:CC22 AD23:CC23 AK27:BD27 AD28:CC28 BT27:CC27">
    <cfRule type="containsBlanks" dxfId="13" priority="2">
      <formula>LEN(TRIM(AD19))=0</formula>
    </cfRule>
  </conditionalFormatting>
  <conditionalFormatting sqref="F32:AW44">
    <cfRule type="containsBlanks" dxfId="12" priority="1">
      <formula>LEN(TRIM(F32))=0</formula>
    </cfRule>
  </conditionalFormatting>
  <dataValidations count="5">
    <dataValidation type="textLength" operator="equal" allowBlank="1" showInputMessage="1" showErrorMessage="1" error="10桁で入力してください。" sqref="AZ9:CC10">
      <formula1>10</formula1>
    </dataValidation>
    <dataValidation imeMode="halfAlpha" allowBlank="1" showInputMessage="1" showErrorMessage="1" sqref="V46:Y46"/>
    <dataValidation imeMode="halfAlpha" allowBlank="1" showInputMessage="1" showErrorMessage="1" errorTitle="数字が6桁ではありません" error="6桁での入力をお願いします。_x000a_例）011101" sqref="Z32:Z44"/>
    <dataValidation type="list" allowBlank="1" showInputMessage="1" showErrorMessage="1" sqref="BF7:BJ7">
      <formula1>"平成,令和,西暦"</formula1>
    </dataValidation>
    <dataValidation type="whole" allowBlank="1" showInputMessage="1" showErrorMessage="1" sqref="T10:AM11">
      <formula1>0</formula1>
      <formula2>1999999999</formula2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CQ81"/>
  <sheetViews>
    <sheetView view="pageBreakPreview" zoomScale="80" zoomScaleNormal="55" zoomScaleSheetLayoutView="80" workbookViewId="0">
      <selection activeCell="S4" sqref="S4:Y4"/>
    </sheetView>
  </sheetViews>
  <sheetFormatPr defaultColWidth="4.375" defaultRowHeight="21" customHeight="1" x14ac:dyDescent="0.15"/>
  <cols>
    <col min="1" max="1" width="4.375" customWidth="1"/>
    <col min="3" max="3" width="4.375" customWidth="1"/>
    <col min="4" max="4" width="3.875" customWidth="1"/>
    <col min="5" max="5" width="4.375" customWidth="1"/>
    <col min="6" max="6" width="4" customWidth="1"/>
    <col min="7" max="8" width="4.375" customWidth="1"/>
    <col min="9" max="9" width="3.875" customWidth="1"/>
    <col min="12" max="12" width="4.375" customWidth="1"/>
    <col min="14" max="15" width="4.375" customWidth="1"/>
    <col min="16" max="16" width="3.875" customWidth="1"/>
    <col min="17" max="17" width="4.375" customWidth="1"/>
    <col min="19" max="19" width="3.875" customWidth="1"/>
    <col min="20" max="20" width="4.375" customWidth="1"/>
    <col min="24" max="24" width="6" customWidth="1"/>
    <col min="25" max="25" width="5.5" customWidth="1"/>
    <col min="26" max="26" width="5.625" customWidth="1"/>
    <col min="27" max="27" width="5.125" customWidth="1"/>
    <col min="28" max="28" width="5.625" customWidth="1"/>
    <col min="29" max="29" width="4.875" customWidth="1"/>
    <col min="30" max="30" width="4.75" customWidth="1"/>
    <col min="31" max="31" width="4.125" customWidth="1"/>
    <col min="32" max="33" width="5.125" customWidth="1"/>
    <col min="37" max="37" width="9" bestFit="1" customWidth="1"/>
    <col min="38" max="38" width="8.5" bestFit="1" customWidth="1"/>
    <col min="39" max="39" width="8" bestFit="1" customWidth="1"/>
    <col min="40" max="40" width="8.5" bestFit="1" customWidth="1"/>
    <col min="44" max="44" width="5.125" bestFit="1" customWidth="1"/>
    <col min="45" max="45" width="6.375" bestFit="1" customWidth="1"/>
    <col min="46" max="46" width="9" bestFit="1" customWidth="1"/>
    <col min="47" max="47" width="17.125" customWidth="1"/>
    <col min="48" max="48" width="8.5" customWidth="1"/>
    <col min="49" max="49" width="9" bestFit="1" customWidth="1"/>
    <col min="50" max="50" width="4.5" bestFit="1" customWidth="1"/>
    <col min="51" max="51" width="9.25" customWidth="1"/>
    <col min="52" max="52" width="7.375" bestFit="1" customWidth="1"/>
    <col min="53" max="53" width="6.25" customWidth="1"/>
    <col min="57" max="57" width="7.5" bestFit="1" customWidth="1"/>
    <col min="58" max="58" width="8.25" bestFit="1" customWidth="1"/>
    <col min="59" max="59" width="6.125" bestFit="1" customWidth="1"/>
    <col min="66" max="70" width="6.125" customWidth="1"/>
    <col min="72" max="72" width="8.75" bestFit="1" customWidth="1"/>
    <col min="73" max="73" width="17.625" bestFit="1" customWidth="1"/>
    <col min="75" max="75" width="8.75" bestFit="1" customWidth="1"/>
    <col min="79" max="79" width="8.75" bestFit="1" customWidth="1"/>
    <col min="81" max="81" width="7.625" bestFit="1" customWidth="1"/>
    <col min="82" max="82" width="17.625" bestFit="1" customWidth="1"/>
    <col min="85" max="85" width="9.5" bestFit="1" customWidth="1"/>
    <col min="92" max="93" width="8.25" bestFit="1" customWidth="1"/>
    <col min="94" max="94" width="8.75" bestFit="1" customWidth="1"/>
    <col min="95" max="95" width="6.75" bestFit="1" customWidth="1"/>
  </cols>
  <sheetData>
    <row r="1" spans="1:95" ht="21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9" t="s">
        <v>65</v>
      </c>
      <c r="AI1" s="17"/>
    </row>
    <row r="2" spans="1:95" ht="21" customHeight="1" thickBot="1" x14ac:dyDescent="0.2">
      <c r="A2" s="287" t="s">
        <v>84</v>
      </c>
      <c r="B2" s="287"/>
      <c r="C2" s="288">
        <v>2</v>
      </c>
      <c r="D2" s="288"/>
      <c r="E2" s="18" t="s">
        <v>6</v>
      </c>
      <c r="F2" s="288">
        <v>4</v>
      </c>
      <c r="G2" s="288"/>
      <c r="H2" s="18" t="s">
        <v>60</v>
      </c>
      <c r="I2" s="18"/>
      <c r="J2" s="18"/>
      <c r="K2" s="289" t="s">
        <v>66</v>
      </c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95" ht="21" customHeight="1" x14ac:dyDescent="0.15">
      <c r="A3" s="290" t="s">
        <v>59</v>
      </c>
      <c r="B3" s="291"/>
      <c r="C3" s="291"/>
      <c r="D3" s="291"/>
      <c r="E3" s="294">
        <v>1234567890</v>
      </c>
      <c r="F3" s="295"/>
      <c r="G3" s="295"/>
      <c r="H3" s="295"/>
      <c r="I3" s="295"/>
      <c r="J3" s="295"/>
      <c r="K3" s="295"/>
      <c r="L3" s="295"/>
      <c r="M3" s="295"/>
      <c r="N3" s="296"/>
      <c r="O3" s="300" t="s">
        <v>67</v>
      </c>
      <c r="P3" s="300"/>
      <c r="Q3" s="300"/>
      <c r="R3" s="300"/>
      <c r="S3" s="302" t="s">
        <v>105</v>
      </c>
      <c r="T3" s="303"/>
      <c r="U3" s="303"/>
      <c r="V3" s="303"/>
      <c r="W3" s="303"/>
      <c r="X3" s="303"/>
      <c r="Y3" s="304"/>
      <c r="Z3" s="291" t="s">
        <v>0</v>
      </c>
      <c r="AA3" s="291"/>
      <c r="AB3" s="291"/>
      <c r="AC3" s="291"/>
      <c r="AD3" s="291"/>
      <c r="AE3" s="291"/>
      <c r="AF3" s="291"/>
      <c r="AG3" s="291"/>
      <c r="AH3" s="291"/>
      <c r="AI3" s="320"/>
    </row>
    <row r="4" spans="1:95" ht="21" customHeight="1" x14ac:dyDescent="0.15">
      <c r="A4" s="292"/>
      <c r="B4" s="293"/>
      <c r="C4" s="293"/>
      <c r="D4" s="293"/>
      <c r="E4" s="297"/>
      <c r="F4" s="298"/>
      <c r="G4" s="298"/>
      <c r="H4" s="298"/>
      <c r="I4" s="298"/>
      <c r="J4" s="298"/>
      <c r="K4" s="298"/>
      <c r="L4" s="298"/>
      <c r="M4" s="298"/>
      <c r="N4" s="299"/>
      <c r="O4" s="301"/>
      <c r="P4" s="301"/>
      <c r="Q4" s="301"/>
      <c r="R4" s="301"/>
      <c r="S4" s="321" t="s">
        <v>106</v>
      </c>
      <c r="T4" s="322"/>
      <c r="U4" s="322"/>
      <c r="V4" s="322"/>
      <c r="W4" s="322"/>
      <c r="X4" s="322"/>
      <c r="Y4" s="323"/>
      <c r="Z4" s="321">
        <v>3060000000</v>
      </c>
      <c r="AA4" s="322"/>
      <c r="AB4" s="322"/>
      <c r="AC4" s="322"/>
      <c r="AD4" s="322"/>
      <c r="AE4" s="322"/>
      <c r="AF4" s="322"/>
      <c r="AG4" s="322"/>
      <c r="AH4" s="322"/>
      <c r="AI4" s="324"/>
    </row>
    <row r="5" spans="1:95" ht="21" customHeight="1" x14ac:dyDescent="0.15">
      <c r="A5" s="292" t="s">
        <v>68</v>
      </c>
      <c r="B5" s="293"/>
      <c r="C5" s="293"/>
      <c r="D5" s="293"/>
      <c r="E5" s="301" t="s">
        <v>69</v>
      </c>
      <c r="F5" s="301"/>
      <c r="G5" s="301"/>
      <c r="H5" s="301"/>
      <c r="I5" s="325">
        <v>20</v>
      </c>
      <c r="J5" s="325"/>
      <c r="K5" s="325"/>
      <c r="L5" s="325"/>
      <c r="M5" s="325"/>
      <c r="N5" s="325"/>
      <c r="O5" s="301" t="s">
        <v>70</v>
      </c>
      <c r="P5" s="301"/>
      <c r="Q5" s="301"/>
      <c r="R5" s="301"/>
      <c r="S5" s="325"/>
      <c r="T5" s="325"/>
      <c r="U5" s="325"/>
      <c r="V5" s="325"/>
      <c r="W5" s="325"/>
      <c r="X5" s="325"/>
      <c r="Y5" s="325"/>
      <c r="Z5" s="326" t="s">
        <v>58</v>
      </c>
      <c r="AA5" s="261"/>
      <c r="AB5" s="261"/>
      <c r="AC5" s="331" t="s">
        <v>107</v>
      </c>
      <c r="AD5" s="332"/>
      <c r="AE5" s="332"/>
      <c r="AF5" s="332"/>
      <c r="AG5" s="332"/>
      <c r="AH5" s="332"/>
      <c r="AI5" s="333"/>
    </row>
    <row r="6" spans="1:95" ht="21" customHeight="1" x14ac:dyDescent="0.15">
      <c r="A6" s="292"/>
      <c r="B6" s="293"/>
      <c r="C6" s="293"/>
      <c r="D6" s="293"/>
      <c r="E6" s="301"/>
      <c r="F6" s="301"/>
      <c r="G6" s="301"/>
      <c r="H6" s="301"/>
      <c r="I6" s="325"/>
      <c r="J6" s="325"/>
      <c r="K6" s="325"/>
      <c r="L6" s="325"/>
      <c r="M6" s="325"/>
      <c r="N6" s="325"/>
      <c r="O6" s="301"/>
      <c r="P6" s="301"/>
      <c r="Q6" s="301"/>
      <c r="R6" s="301"/>
      <c r="S6" s="325"/>
      <c r="T6" s="325"/>
      <c r="U6" s="325"/>
      <c r="V6" s="325"/>
      <c r="W6" s="325"/>
      <c r="X6" s="325"/>
      <c r="Y6" s="325"/>
      <c r="Z6" s="327"/>
      <c r="AA6" s="328"/>
      <c r="AB6" s="328"/>
      <c r="AC6" s="334"/>
      <c r="AD6" s="335"/>
      <c r="AE6" s="335"/>
      <c r="AF6" s="335"/>
      <c r="AG6" s="335"/>
      <c r="AH6" s="335"/>
      <c r="AI6" s="336"/>
      <c r="BN6" t="b">
        <v>1</v>
      </c>
    </row>
    <row r="7" spans="1:95" ht="21" customHeight="1" x14ac:dyDescent="0.15">
      <c r="A7" s="292" t="s">
        <v>1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 t="s">
        <v>57</v>
      </c>
      <c r="R7" s="293"/>
      <c r="S7" s="293"/>
      <c r="T7" s="293"/>
      <c r="U7" s="293"/>
      <c r="V7" s="293"/>
      <c r="W7" s="293"/>
      <c r="X7" s="293"/>
      <c r="Y7" s="293"/>
      <c r="Z7" s="327"/>
      <c r="AA7" s="328"/>
      <c r="AB7" s="328"/>
      <c r="AC7" s="334"/>
      <c r="AD7" s="335"/>
      <c r="AE7" s="335"/>
      <c r="AF7" s="335"/>
      <c r="AG7" s="335"/>
      <c r="AH7" s="335"/>
      <c r="AI7" s="336"/>
    </row>
    <row r="8" spans="1:95" ht="21" customHeight="1" thickBot="1" x14ac:dyDescent="0.2">
      <c r="A8" s="307" t="s">
        <v>71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9">
        <v>4600</v>
      </c>
      <c r="R8" s="309"/>
      <c r="S8" s="309"/>
      <c r="T8" s="309"/>
      <c r="U8" s="309"/>
      <c r="V8" s="309"/>
      <c r="W8" s="310"/>
      <c r="X8" s="311" t="s">
        <v>56</v>
      </c>
      <c r="Y8" s="312"/>
      <c r="Z8" s="329"/>
      <c r="AA8" s="330"/>
      <c r="AB8" s="330"/>
      <c r="AC8" s="337"/>
      <c r="AD8" s="338"/>
      <c r="AE8" s="338"/>
      <c r="AF8" s="338"/>
      <c r="AG8" s="338"/>
      <c r="AH8" s="338"/>
      <c r="AI8" s="339"/>
    </row>
    <row r="9" spans="1:95" ht="17.25" customHeight="1" thickBo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95" ht="21" customHeight="1" x14ac:dyDescent="0.15">
      <c r="A10" s="313" t="s">
        <v>5</v>
      </c>
      <c r="B10" s="315" t="s">
        <v>55</v>
      </c>
      <c r="C10" s="340" t="s">
        <v>28</v>
      </c>
      <c r="D10" s="341"/>
      <c r="E10" s="342"/>
      <c r="F10" s="317" t="s">
        <v>72</v>
      </c>
      <c r="G10" s="318"/>
      <c r="H10" s="318"/>
      <c r="I10" s="318"/>
      <c r="J10" s="318"/>
      <c r="K10" s="318"/>
      <c r="L10" s="318"/>
      <c r="M10" s="318"/>
      <c r="N10" s="317" t="s">
        <v>4</v>
      </c>
      <c r="O10" s="318"/>
      <c r="P10" s="318"/>
      <c r="Q10" s="318"/>
      <c r="R10" s="318"/>
      <c r="S10" s="319"/>
      <c r="T10" s="357" t="s">
        <v>73</v>
      </c>
      <c r="U10" s="358"/>
      <c r="V10" s="363" t="s">
        <v>74</v>
      </c>
      <c r="W10" s="273" t="s">
        <v>83</v>
      </c>
      <c r="X10" s="349" t="s">
        <v>77</v>
      </c>
      <c r="Y10" s="350"/>
      <c r="Z10" s="350"/>
      <c r="AA10" s="351"/>
      <c r="AB10" s="350" t="s">
        <v>86</v>
      </c>
      <c r="AC10" s="351"/>
      <c r="AD10" s="350" t="s">
        <v>87</v>
      </c>
      <c r="AE10" s="351"/>
      <c r="AF10" s="300" t="s">
        <v>75</v>
      </c>
      <c r="AG10" s="291"/>
      <c r="AH10" s="300" t="s">
        <v>54</v>
      </c>
      <c r="AI10" s="320"/>
    </row>
    <row r="11" spans="1:95" ht="21" customHeight="1" x14ac:dyDescent="0.15">
      <c r="A11" s="314"/>
      <c r="B11" s="316"/>
      <c r="C11" s="343"/>
      <c r="D11" s="344"/>
      <c r="E11" s="345"/>
      <c r="F11" s="293" t="s">
        <v>3</v>
      </c>
      <c r="G11" s="293"/>
      <c r="H11" s="293"/>
      <c r="I11" s="293" t="s">
        <v>2</v>
      </c>
      <c r="J11" s="293"/>
      <c r="K11" s="293"/>
      <c r="L11" s="326" t="s">
        <v>76</v>
      </c>
      <c r="M11" s="261"/>
      <c r="N11" s="293" t="s">
        <v>3</v>
      </c>
      <c r="O11" s="293"/>
      <c r="P11" s="293"/>
      <c r="Q11" s="293" t="s">
        <v>2</v>
      </c>
      <c r="R11" s="293"/>
      <c r="S11" s="293"/>
      <c r="T11" s="359"/>
      <c r="U11" s="360"/>
      <c r="V11" s="364"/>
      <c r="W11" s="274"/>
      <c r="X11" s="327"/>
      <c r="Y11" s="328"/>
      <c r="Z11" s="328"/>
      <c r="AA11" s="352"/>
      <c r="AB11" s="328"/>
      <c r="AC11" s="352"/>
      <c r="AD11" s="328"/>
      <c r="AE11" s="352"/>
      <c r="AF11" s="293"/>
      <c r="AG11" s="293"/>
      <c r="AH11" s="293"/>
      <c r="AI11" s="365"/>
      <c r="BN11" s="354"/>
      <c r="BO11" s="354"/>
      <c r="BP11" s="354"/>
      <c r="BQ11" s="354"/>
      <c r="BR11" s="354"/>
      <c r="BS11" s="354"/>
      <c r="BT11" s="354"/>
      <c r="BU11" s="354"/>
      <c r="BW11" s="354"/>
      <c r="BX11" s="354"/>
      <c r="BY11" s="354"/>
      <c r="BZ11" s="354"/>
      <c r="CA11" s="354"/>
      <c r="CB11" s="354"/>
      <c r="CC11" s="354"/>
      <c r="CD11" s="354"/>
    </row>
    <row r="12" spans="1:95" ht="21" customHeight="1" x14ac:dyDescent="0.15">
      <c r="A12" s="314"/>
      <c r="B12" s="316"/>
      <c r="C12" s="346"/>
      <c r="D12" s="347"/>
      <c r="E12" s="348"/>
      <c r="F12" s="293"/>
      <c r="G12" s="293"/>
      <c r="H12" s="293"/>
      <c r="I12" s="293"/>
      <c r="J12" s="293"/>
      <c r="K12" s="293"/>
      <c r="L12" s="353"/>
      <c r="M12" s="258"/>
      <c r="N12" s="293"/>
      <c r="O12" s="293"/>
      <c r="P12" s="293"/>
      <c r="Q12" s="293"/>
      <c r="R12" s="293"/>
      <c r="S12" s="293"/>
      <c r="T12" s="361"/>
      <c r="U12" s="362"/>
      <c r="V12" s="364"/>
      <c r="W12" s="275"/>
      <c r="X12" s="353"/>
      <c r="Y12" s="258"/>
      <c r="Z12" s="258"/>
      <c r="AA12" s="259"/>
      <c r="AB12" s="258"/>
      <c r="AC12" s="259"/>
      <c r="AD12" s="258"/>
      <c r="AE12" s="259"/>
      <c r="AF12" s="293"/>
      <c r="AG12" s="293"/>
      <c r="AH12" s="293"/>
      <c r="AI12" s="365"/>
    </row>
    <row r="13" spans="1:95" ht="15.75" customHeight="1" x14ac:dyDescent="0.15">
      <c r="A13" s="355">
        <v>1</v>
      </c>
      <c r="B13" s="356" t="s">
        <v>108</v>
      </c>
      <c r="C13" s="248" t="s">
        <v>85</v>
      </c>
      <c r="D13" s="249"/>
      <c r="E13" s="250"/>
      <c r="F13" s="278">
        <v>1200</v>
      </c>
      <c r="G13" s="279"/>
      <c r="H13" s="280"/>
      <c r="I13" s="278">
        <v>1500</v>
      </c>
      <c r="J13" s="279"/>
      <c r="K13" s="280"/>
      <c r="L13" s="377">
        <v>3</v>
      </c>
      <c r="M13" s="377"/>
      <c r="N13" s="278">
        <v>1200</v>
      </c>
      <c r="O13" s="279"/>
      <c r="P13" s="280"/>
      <c r="Q13" s="278">
        <v>1500</v>
      </c>
      <c r="R13" s="279"/>
      <c r="S13" s="280"/>
      <c r="T13" s="372">
        <v>2</v>
      </c>
      <c r="U13" s="373"/>
      <c r="V13" s="376">
        <v>1</v>
      </c>
      <c r="W13" s="276">
        <v>1</v>
      </c>
      <c r="X13" s="380" t="s">
        <v>89</v>
      </c>
      <c r="Y13" s="381"/>
      <c r="Z13" s="381"/>
      <c r="AA13" s="381"/>
      <c r="AB13" s="386" t="s">
        <v>78</v>
      </c>
      <c r="AC13" s="387"/>
      <c r="AD13" s="390">
        <v>60</v>
      </c>
      <c r="AE13" s="391"/>
      <c r="AF13" s="293"/>
      <c r="AG13" s="293"/>
      <c r="AH13" s="293"/>
      <c r="AI13" s="365"/>
      <c r="AL13" s="367"/>
      <c r="AM13" s="367"/>
      <c r="AN13" s="367"/>
      <c r="AO13" s="354"/>
      <c r="AP13" s="367"/>
      <c r="AR13" s="367"/>
      <c r="AS13" s="367"/>
      <c r="AT13" s="367"/>
      <c r="AU13" s="367"/>
      <c r="AV13" s="367"/>
      <c r="AW13" s="367"/>
      <c r="AX13" s="354"/>
      <c r="AY13" s="367"/>
      <c r="AZ13" s="354"/>
      <c r="BA13" s="354"/>
      <c r="BC13" s="354"/>
      <c r="BD13" s="354"/>
      <c r="BE13" s="354"/>
      <c r="BF13" s="366"/>
      <c r="BG13" s="366"/>
      <c r="BH13" s="354"/>
      <c r="BN13" s="354"/>
      <c r="BO13" s="354"/>
      <c r="BP13" s="354"/>
      <c r="BQ13" s="354"/>
      <c r="BR13" s="354"/>
      <c r="BT13" s="371"/>
      <c r="BU13" s="369"/>
      <c r="BW13" s="354"/>
      <c r="BX13" s="354"/>
      <c r="BY13" s="354"/>
      <c r="BZ13" s="354"/>
      <c r="CA13" s="354"/>
      <c r="CC13" s="354"/>
      <c r="CD13" s="369"/>
      <c r="CG13" s="26"/>
      <c r="CH13" s="27"/>
      <c r="CN13" s="370"/>
      <c r="CO13" s="370"/>
      <c r="CP13" s="368"/>
      <c r="CQ13" s="354"/>
    </row>
    <row r="14" spans="1:95" ht="15.95" customHeight="1" x14ac:dyDescent="0.15">
      <c r="A14" s="355"/>
      <c r="B14" s="356"/>
      <c r="C14" s="251"/>
      <c r="D14" s="252"/>
      <c r="E14" s="253"/>
      <c r="F14" s="284"/>
      <c r="G14" s="285"/>
      <c r="H14" s="286"/>
      <c r="I14" s="284"/>
      <c r="J14" s="285"/>
      <c r="K14" s="286"/>
      <c r="L14" s="377"/>
      <c r="M14" s="377"/>
      <c r="N14" s="284"/>
      <c r="O14" s="285"/>
      <c r="P14" s="286"/>
      <c r="Q14" s="284"/>
      <c r="R14" s="285"/>
      <c r="S14" s="286"/>
      <c r="T14" s="374"/>
      <c r="U14" s="375"/>
      <c r="V14" s="376"/>
      <c r="W14" s="277"/>
      <c r="X14" s="382"/>
      <c r="Y14" s="383"/>
      <c r="Z14" s="383"/>
      <c r="AA14" s="383"/>
      <c r="AB14" s="388"/>
      <c r="AC14" s="389"/>
      <c r="AD14" s="392">
        <v>60</v>
      </c>
      <c r="AE14" s="393"/>
      <c r="AF14" s="293"/>
      <c r="AG14" s="293"/>
      <c r="AH14" s="293"/>
      <c r="AI14" s="365"/>
      <c r="AL14" s="367"/>
      <c r="AM14" s="367"/>
      <c r="AN14" s="367"/>
      <c r="AO14" s="354"/>
      <c r="AP14" s="354"/>
      <c r="AR14" s="367"/>
      <c r="AS14" s="367"/>
      <c r="AT14" s="367"/>
      <c r="AU14" s="367"/>
      <c r="AV14" s="367"/>
      <c r="AW14" s="367"/>
      <c r="AX14" s="354"/>
      <c r="AY14" s="354"/>
      <c r="AZ14" s="354"/>
      <c r="BA14" s="354"/>
      <c r="BC14" s="354"/>
      <c r="BD14" s="354"/>
      <c r="BE14" s="354"/>
      <c r="BF14" s="366"/>
      <c r="BG14" s="366"/>
      <c r="BH14" s="354"/>
      <c r="BN14" s="354"/>
      <c r="BO14" s="354"/>
      <c r="BP14" s="354"/>
      <c r="BQ14" s="354"/>
      <c r="BR14" s="354"/>
      <c r="BT14" s="371"/>
      <c r="BU14" s="369"/>
      <c r="BW14" s="354"/>
      <c r="BX14" s="354"/>
      <c r="BY14" s="354"/>
      <c r="BZ14" s="354"/>
      <c r="CA14" s="354"/>
      <c r="CC14" s="354"/>
      <c r="CD14" s="369"/>
      <c r="CG14" s="26"/>
      <c r="CH14" s="27"/>
      <c r="CN14" s="370"/>
      <c r="CO14" s="370"/>
      <c r="CP14" s="368"/>
      <c r="CQ14" s="354"/>
    </row>
    <row r="15" spans="1:95" ht="15.95" customHeight="1" x14ac:dyDescent="0.15">
      <c r="A15" s="355">
        <v>4</v>
      </c>
      <c r="B15" s="356" t="s">
        <v>109</v>
      </c>
      <c r="C15" s="248" t="s">
        <v>94</v>
      </c>
      <c r="D15" s="249"/>
      <c r="E15" s="250"/>
      <c r="F15" s="278">
        <v>1100</v>
      </c>
      <c r="G15" s="279"/>
      <c r="H15" s="280"/>
      <c r="I15" s="278">
        <v>1800</v>
      </c>
      <c r="J15" s="279"/>
      <c r="K15" s="280"/>
      <c r="L15" s="377">
        <v>7</v>
      </c>
      <c r="M15" s="377"/>
      <c r="N15" s="278">
        <v>1100</v>
      </c>
      <c r="O15" s="279"/>
      <c r="P15" s="280"/>
      <c r="Q15" s="278">
        <v>1800</v>
      </c>
      <c r="R15" s="279"/>
      <c r="S15" s="280"/>
      <c r="T15" s="372">
        <v>7</v>
      </c>
      <c r="U15" s="373"/>
      <c r="V15" s="378">
        <v>2</v>
      </c>
      <c r="W15" s="276">
        <v>3</v>
      </c>
      <c r="X15" s="380" t="s">
        <v>91</v>
      </c>
      <c r="Y15" s="381"/>
      <c r="Z15" s="381"/>
      <c r="AA15" s="384"/>
      <c r="AB15" s="386" t="s">
        <v>92</v>
      </c>
      <c r="AC15" s="387"/>
      <c r="AD15" s="390">
        <v>30</v>
      </c>
      <c r="AE15" s="391"/>
      <c r="AF15" s="293"/>
      <c r="AG15" s="293"/>
      <c r="AH15" s="293"/>
      <c r="AI15" s="365"/>
      <c r="AL15" s="367"/>
      <c r="AM15" s="367"/>
      <c r="AN15" s="367"/>
      <c r="AR15" s="367"/>
      <c r="AS15" s="367"/>
      <c r="AT15" s="367"/>
      <c r="AU15" s="367"/>
      <c r="AV15" s="367"/>
      <c r="AW15" s="367"/>
      <c r="AX15" s="354"/>
      <c r="AY15" s="367"/>
      <c r="AZ15" s="354"/>
      <c r="BA15" s="354"/>
      <c r="BC15" s="354"/>
      <c r="BD15" s="354"/>
      <c r="BE15" s="354"/>
      <c r="BF15" s="366"/>
      <c r="BG15" s="366"/>
      <c r="BN15" s="354"/>
      <c r="BO15" s="354"/>
      <c r="BP15" s="354"/>
      <c r="BQ15" s="354"/>
      <c r="BR15" s="354"/>
      <c r="BT15" s="371"/>
      <c r="BU15" s="369"/>
      <c r="BW15" s="354"/>
      <c r="BX15" s="354"/>
      <c r="BY15" s="354"/>
      <c r="BZ15" s="354"/>
      <c r="CA15" s="354"/>
      <c r="CC15" s="354"/>
      <c r="CD15" s="369"/>
      <c r="CG15" s="26"/>
      <c r="CH15" s="27"/>
      <c r="CN15" s="370"/>
      <c r="CO15" s="370"/>
      <c r="CP15" s="368"/>
      <c r="CQ15" s="354"/>
    </row>
    <row r="16" spans="1:95" ht="15.95" customHeight="1" x14ac:dyDescent="0.15">
      <c r="A16" s="355"/>
      <c r="B16" s="356"/>
      <c r="C16" s="251"/>
      <c r="D16" s="252"/>
      <c r="E16" s="253"/>
      <c r="F16" s="284"/>
      <c r="G16" s="285"/>
      <c r="H16" s="286"/>
      <c r="I16" s="284"/>
      <c r="J16" s="285"/>
      <c r="K16" s="286"/>
      <c r="L16" s="377"/>
      <c r="M16" s="377"/>
      <c r="N16" s="284"/>
      <c r="O16" s="285"/>
      <c r="P16" s="286"/>
      <c r="Q16" s="284"/>
      <c r="R16" s="285"/>
      <c r="S16" s="286"/>
      <c r="T16" s="374"/>
      <c r="U16" s="375"/>
      <c r="V16" s="379"/>
      <c r="W16" s="277"/>
      <c r="X16" s="382"/>
      <c r="Y16" s="383"/>
      <c r="Z16" s="383"/>
      <c r="AA16" s="385"/>
      <c r="AB16" s="388"/>
      <c r="AC16" s="389"/>
      <c r="AD16" s="392">
        <v>0</v>
      </c>
      <c r="AE16" s="393"/>
      <c r="AF16" s="293"/>
      <c r="AG16" s="293"/>
      <c r="AH16" s="293"/>
      <c r="AI16" s="365"/>
      <c r="AL16" s="367"/>
      <c r="AM16" s="367"/>
      <c r="AN16" s="367"/>
      <c r="AR16" s="367"/>
      <c r="AS16" s="367"/>
      <c r="AT16" s="367"/>
      <c r="AU16" s="367"/>
      <c r="AV16" s="367"/>
      <c r="AW16" s="367"/>
      <c r="AX16" s="354"/>
      <c r="AY16" s="354"/>
      <c r="AZ16" s="354"/>
      <c r="BA16" s="354"/>
      <c r="BC16" s="354"/>
      <c r="BD16" s="354"/>
      <c r="BE16" s="354"/>
      <c r="BF16" s="366"/>
      <c r="BG16" s="366"/>
      <c r="BN16" s="354"/>
      <c r="BO16" s="354"/>
      <c r="BP16" s="354"/>
      <c r="BQ16" s="354"/>
      <c r="BR16" s="354"/>
      <c r="BT16" s="371"/>
      <c r="BU16" s="369"/>
      <c r="BW16" s="354"/>
      <c r="BX16" s="354"/>
      <c r="BY16" s="354"/>
      <c r="BZ16" s="354"/>
      <c r="CA16" s="354"/>
      <c r="CC16" s="354"/>
      <c r="CD16" s="369"/>
      <c r="CG16" s="26"/>
      <c r="CH16" s="27"/>
      <c r="CN16" s="370"/>
      <c r="CO16" s="370"/>
      <c r="CP16" s="368"/>
      <c r="CQ16" s="354"/>
    </row>
    <row r="17" spans="1:95" ht="15.95" customHeight="1" x14ac:dyDescent="0.15">
      <c r="A17" s="355">
        <v>7</v>
      </c>
      <c r="B17" s="356" t="s">
        <v>110</v>
      </c>
      <c r="C17" s="248" t="s">
        <v>85</v>
      </c>
      <c r="D17" s="249"/>
      <c r="E17" s="250"/>
      <c r="F17" s="278">
        <v>1600</v>
      </c>
      <c r="G17" s="279"/>
      <c r="H17" s="280"/>
      <c r="I17" s="278">
        <v>1700</v>
      </c>
      <c r="J17" s="279"/>
      <c r="K17" s="280"/>
      <c r="L17" s="377">
        <v>1</v>
      </c>
      <c r="M17" s="377"/>
      <c r="N17" s="278">
        <v>1600</v>
      </c>
      <c r="O17" s="279"/>
      <c r="P17" s="280"/>
      <c r="Q17" s="278">
        <v>1700</v>
      </c>
      <c r="R17" s="279"/>
      <c r="S17" s="280"/>
      <c r="T17" s="372">
        <v>1</v>
      </c>
      <c r="U17" s="373"/>
      <c r="V17" s="378">
        <v>1</v>
      </c>
      <c r="W17" s="276">
        <v>1</v>
      </c>
      <c r="X17" s="380" t="s">
        <v>90</v>
      </c>
      <c r="Y17" s="381"/>
      <c r="Z17" s="381"/>
      <c r="AA17" s="384"/>
      <c r="AB17" s="386" t="s">
        <v>82</v>
      </c>
      <c r="AC17" s="387"/>
      <c r="AD17" s="390">
        <v>10</v>
      </c>
      <c r="AE17" s="391"/>
      <c r="AF17" s="293"/>
      <c r="AG17" s="293"/>
      <c r="AH17" s="293"/>
      <c r="AI17" s="365"/>
      <c r="AL17" s="367"/>
      <c r="AM17" s="367"/>
      <c r="AN17" s="367"/>
      <c r="AR17" s="367"/>
      <c r="AS17" s="367"/>
      <c r="AT17" s="367"/>
      <c r="AU17" s="367"/>
      <c r="AV17" s="367"/>
      <c r="AW17" s="367"/>
      <c r="AX17" s="354"/>
      <c r="AY17" s="367"/>
      <c r="AZ17" s="354"/>
      <c r="BA17" s="354"/>
      <c r="BC17" s="354"/>
      <c r="BD17" s="354"/>
      <c r="BE17" s="354"/>
      <c r="BF17" s="366"/>
      <c r="BG17" s="366"/>
      <c r="BN17" s="354"/>
      <c r="BO17" s="354"/>
      <c r="BP17" s="354"/>
      <c r="BQ17" s="354"/>
      <c r="BR17" s="354"/>
      <c r="BT17" s="371"/>
      <c r="BU17" s="369"/>
      <c r="BW17" s="354"/>
      <c r="BX17" s="354"/>
      <c r="BY17" s="354"/>
      <c r="BZ17" s="354"/>
      <c r="CA17" s="354"/>
      <c r="CC17" s="354"/>
      <c r="CD17" s="369"/>
      <c r="CG17" s="26"/>
      <c r="CH17" s="27"/>
      <c r="CN17" s="370"/>
      <c r="CO17" s="370"/>
      <c r="CP17" s="368"/>
      <c r="CQ17" s="354"/>
    </row>
    <row r="18" spans="1:95" ht="15.95" customHeight="1" x14ac:dyDescent="0.15">
      <c r="A18" s="355"/>
      <c r="B18" s="356"/>
      <c r="C18" s="251"/>
      <c r="D18" s="252"/>
      <c r="E18" s="253"/>
      <c r="F18" s="284"/>
      <c r="G18" s="285"/>
      <c r="H18" s="286"/>
      <c r="I18" s="284"/>
      <c r="J18" s="285"/>
      <c r="K18" s="286"/>
      <c r="L18" s="377"/>
      <c r="M18" s="377"/>
      <c r="N18" s="284"/>
      <c r="O18" s="285"/>
      <c r="P18" s="286"/>
      <c r="Q18" s="284"/>
      <c r="R18" s="285"/>
      <c r="S18" s="286"/>
      <c r="T18" s="374"/>
      <c r="U18" s="375"/>
      <c r="V18" s="379"/>
      <c r="W18" s="277"/>
      <c r="X18" s="382"/>
      <c r="Y18" s="383"/>
      <c r="Z18" s="383"/>
      <c r="AA18" s="385"/>
      <c r="AB18" s="388"/>
      <c r="AC18" s="389"/>
      <c r="AD18" s="392">
        <v>0</v>
      </c>
      <c r="AE18" s="393"/>
      <c r="AF18" s="293"/>
      <c r="AG18" s="293"/>
      <c r="AH18" s="293"/>
      <c r="AI18" s="365"/>
      <c r="AL18" s="367"/>
      <c r="AM18" s="367"/>
      <c r="AN18" s="367"/>
      <c r="AR18" s="367"/>
      <c r="AS18" s="367"/>
      <c r="AT18" s="367"/>
      <c r="AU18" s="367"/>
      <c r="AV18" s="367"/>
      <c r="AW18" s="367"/>
      <c r="AX18" s="354"/>
      <c r="AY18" s="354"/>
      <c r="AZ18" s="354"/>
      <c r="BA18" s="354"/>
      <c r="BC18" s="354"/>
      <c r="BD18" s="354"/>
      <c r="BE18" s="354"/>
      <c r="BF18" s="366"/>
      <c r="BG18" s="366"/>
      <c r="BN18" s="354"/>
      <c r="BO18" s="354"/>
      <c r="BP18" s="354"/>
      <c r="BQ18" s="354"/>
      <c r="BR18" s="354"/>
      <c r="BT18" s="371"/>
      <c r="BU18" s="369"/>
      <c r="BW18" s="354"/>
      <c r="BX18" s="354"/>
      <c r="BY18" s="354"/>
      <c r="BZ18" s="354"/>
      <c r="CA18" s="354"/>
      <c r="CC18" s="354"/>
      <c r="CD18" s="369"/>
      <c r="CG18" s="26"/>
      <c r="CH18" s="27"/>
      <c r="CN18" s="370"/>
      <c r="CO18" s="370"/>
      <c r="CP18" s="368"/>
      <c r="CQ18" s="354"/>
    </row>
    <row r="19" spans="1:95" ht="15.95" customHeight="1" x14ac:dyDescent="0.15">
      <c r="A19" s="394">
        <v>15</v>
      </c>
      <c r="B19" s="396" t="s">
        <v>108</v>
      </c>
      <c r="C19" s="248" t="s">
        <v>85</v>
      </c>
      <c r="D19" s="249"/>
      <c r="E19" s="250"/>
      <c r="F19" s="278">
        <v>1200</v>
      </c>
      <c r="G19" s="279"/>
      <c r="H19" s="280"/>
      <c r="I19" s="278">
        <v>1500</v>
      </c>
      <c r="J19" s="279"/>
      <c r="K19" s="280"/>
      <c r="L19" s="398">
        <v>3</v>
      </c>
      <c r="M19" s="399"/>
      <c r="N19" s="278">
        <v>1200</v>
      </c>
      <c r="O19" s="279"/>
      <c r="P19" s="280"/>
      <c r="Q19" s="278">
        <v>1500</v>
      </c>
      <c r="R19" s="279"/>
      <c r="S19" s="280"/>
      <c r="T19" s="372">
        <v>3</v>
      </c>
      <c r="U19" s="373"/>
      <c r="V19" s="376">
        <v>1</v>
      </c>
      <c r="W19" s="276">
        <v>1</v>
      </c>
      <c r="X19" s="380" t="s">
        <v>93</v>
      </c>
      <c r="Y19" s="381"/>
      <c r="Z19" s="381"/>
      <c r="AA19" s="381"/>
      <c r="AB19" s="386" t="s">
        <v>78</v>
      </c>
      <c r="AC19" s="387"/>
      <c r="AD19" s="390">
        <v>15</v>
      </c>
      <c r="AE19" s="391"/>
      <c r="AF19" s="293"/>
      <c r="AG19" s="293"/>
      <c r="AH19" s="293"/>
      <c r="AI19" s="365"/>
      <c r="AL19" s="367"/>
      <c r="AM19" s="367"/>
      <c r="AN19" s="367"/>
      <c r="AR19" s="367"/>
      <c r="AS19" s="367"/>
      <c r="AT19" s="367"/>
      <c r="AU19" s="367"/>
      <c r="AV19" s="367"/>
      <c r="AW19" s="367"/>
      <c r="AX19" s="354"/>
      <c r="AY19" s="367"/>
      <c r="AZ19" s="354"/>
      <c r="BA19" s="354"/>
      <c r="BC19" s="354"/>
      <c r="BD19" s="354"/>
      <c r="BE19" s="354"/>
      <c r="BF19" s="366"/>
      <c r="BG19" s="366"/>
      <c r="BN19" s="354"/>
      <c r="BO19" s="354"/>
      <c r="BP19" s="354"/>
      <c r="BQ19" s="354"/>
      <c r="BR19" s="354"/>
      <c r="BT19" s="371"/>
      <c r="BU19" s="369"/>
      <c r="BW19" s="354"/>
      <c r="BX19" s="354"/>
      <c r="BY19" s="354"/>
      <c r="BZ19" s="354"/>
      <c r="CA19" s="354"/>
      <c r="CC19" s="354"/>
      <c r="CD19" s="369"/>
      <c r="CG19" s="26"/>
      <c r="CH19" s="27"/>
      <c r="CN19" s="370"/>
      <c r="CO19" s="370"/>
      <c r="CP19" s="368"/>
      <c r="CQ19" s="354"/>
    </row>
    <row r="20" spans="1:95" ht="15.95" customHeight="1" x14ac:dyDescent="0.15">
      <c r="A20" s="395"/>
      <c r="B20" s="397"/>
      <c r="C20" s="251"/>
      <c r="D20" s="252"/>
      <c r="E20" s="253"/>
      <c r="F20" s="284"/>
      <c r="G20" s="285"/>
      <c r="H20" s="286"/>
      <c r="I20" s="284"/>
      <c r="J20" s="285"/>
      <c r="K20" s="286"/>
      <c r="L20" s="400"/>
      <c r="M20" s="401"/>
      <c r="N20" s="284"/>
      <c r="O20" s="285"/>
      <c r="P20" s="286"/>
      <c r="Q20" s="284"/>
      <c r="R20" s="285"/>
      <c r="S20" s="286"/>
      <c r="T20" s="374"/>
      <c r="U20" s="375"/>
      <c r="V20" s="376"/>
      <c r="W20" s="277"/>
      <c r="X20" s="382"/>
      <c r="Y20" s="383"/>
      <c r="Z20" s="383"/>
      <c r="AA20" s="383"/>
      <c r="AB20" s="388"/>
      <c r="AC20" s="389"/>
      <c r="AD20" s="392">
        <v>0</v>
      </c>
      <c r="AE20" s="393"/>
      <c r="AF20" s="293"/>
      <c r="AG20" s="293"/>
      <c r="AH20" s="293"/>
      <c r="AI20" s="365"/>
      <c r="AL20" s="367"/>
      <c r="AM20" s="367"/>
      <c r="AN20" s="367"/>
      <c r="AR20" s="367"/>
      <c r="AS20" s="367"/>
      <c r="AT20" s="367"/>
      <c r="AU20" s="367"/>
      <c r="AV20" s="367"/>
      <c r="AW20" s="367"/>
      <c r="AX20" s="354"/>
      <c r="AY20" s="354"/>
      <c r="AZ20" s="354"/>
      <c r="BA20" s="354"/>
      <c r="BC20" s="354"/>
      <c r="BD20" s="354"/>
      <c r="BE20" s="354"/>
      <c r="BF20" s="366"/>
      <c r="BG20" s="366"/>
      <c r="BN20" s="354"/>
      <c r="BO20" s="354"/>
      <c r="BP20" s="354"/>
      <c r="BQ20" s="354"/>
      <c r="BR20" s="354"/>
      <c r="BT20" s="371"/>
      <c r="BU20" s="369"/>
      <c r="BW20" s="354"/>
      <c r="BX20" s="354"/>
      <c r="BY20" s="354"/>
      <c r="BZ20" s="354"/>
      <c r="CA20" s="354"/>
      <c r="CC20" s="354"/>
      <c r="CD20" s="369"/>
      <c r="CG20" s="26"/>
      <c r="CH20" s="27"/>
      <c r="CN20" s="370"/>
      <c r="CO20" s="370"/>
      <c r="CP20" s="368"/>
      <c r="CQ20" s="354"/>
    </row>
    <row r="21" spans="1:95" ht="15.95" customHeight="1" x14ac:dyDescent="0.15">
      <c r="A21" s="394">
        <v>15</v>
      </c>
      <c r="B21" s="396" t="s">
        <v>108</v>
      </c>
      <c r="C21" s="248" t="s">
        <v>85</v>
      </c>
      <c r="D21" s="249"/>
      <c r="E21" s="250"/>
      <c r="F21" s="278">
        <v>1600</v>
      </c>
      <c r="G21" s="279"/>
      <c r="H21" s="280"/>
      <c r="I21" s="278">
        <v>1700</v>
      </c>
      <c r="J21" s="279"/>
      <c r="K21" s="280"/>
      <c r="L21" s="398">
        <v>1</v>
      </c>
      <c r="M21" s="399"/>
      <c r="N21" s="278">
        <v>1600</v>
      </c>
      <c r="O21" s="279"/>
      <c r="P21" s="280"/>
      <c r="Q21" s="278">
        <v>1700</v>
      </c>
      <c r="R21" s="279"/>
      <c r="S21" s="280"/>
      <c r="T21" s="372">
        <v>0.5</v>
      </c>
      <c r="U21" s="373"/>
      <c r="V21" s="376">
        <v>1</v>
      </c>
      <c r="W21" s="276">
        <v>1</v>
      </c>
      <c r="X21" s="380" t="s">
        <v>88</v>
      </c>
      <c r="Y21" s="381"/>
      <c r="Z21" s="381"/>
      <c r="AA21" s="381"/>
      <c r="AB21" s="386" t="s">
        <v>78</v>
      </c>
      <c r="AC21" s="387"/>
      <c r="AD21" s="390">
        <v>15</v>
      </c>
      <c r="AE21" s="391"/>
      <c r="AF21" s="293"/>
      <c r="AG21" s="293"/>
      <c r="AH21" s="293"/>
      <c r="AI21" s="365"/>
      <c r="AL21" s="367"/>
      <c r="AM21" s="367"/>
      <c r="AN21" s="367"/>
      <c r="AR21" s="367"/>
      <c r="AS21" s="367"/>
      <c r="AT21" s="367"/>
      <c r="AU21" s="367"/>
      <c r="AV21" s="367"/>
      <c r="AW21" s="367"/>
      <c r="AX21" s="354"/>
      <c r="AY21" s="367"/>
      <c r="AZ21" s="354"/>
      <c r="BA21" s="354"/>
      <c r="BC21" s="354"/>
      <c r="BD21" s="354"/>
      <c r="BE21" s="354"/>
      <c r="BF21" s="366"/>
      <c r="BG21" s="366"/>
      <c r="BN21" s="354"/>
      <c r="BO21" s="354"/>
      <c r="BP21" s="354"/>
      <c r="BQ21" s="354"/>
      <c r="BR21" s="354"/>
      <c r="BT21" s="371"/>
      <c r="BU21" s="369"/>
      <c r="BW21" s="354"/>
      <c r="BX21" s="354"/>
      <c r="BY21" s="354"/>
      <c r="BZ21" s="354"/>
      <c r="CA21" s="354"/>
      <c r="CC21" s="354"/>
      <c r="CD21" s="369"/>
      <c r="CG21" s="26"/>
      <c r="CH21" s="27"/>
      <c r="CN21" s="370"/>
      <c r="CO21" s="370"/>
      <c r="CP21" s="368"/>
      <c r="CQ21" s="354"/>
    </row>
    <row r="22" spans="1:95" ht="15.95" customHeight="1" x14ac:dyDescent="0.15">
      <c r="A22" s="395"/>
      <c r="B22" s="397"/>
      <c r="C22" s="251"/>
      <c r="D22" s="252"/>
      <c r="E22" s="253"/>
      <c r="F22" s="284"/>
      <c r="G22" s="285"/>
      <c r="H22" s="286"/>
      <c r="I22" s="284"/>
      <c r="J22" s="285"/>
      <c r="K22" s="286"/>
      <c r="L22" s="400"/>
      <c r="M22" s="401"/>
      <c r="N22" s="284"/>
      <c r="O22" s="285"/>
      <c r="P22" s="286"/>
      <c r="Q22" s="284"/>
      <c r="R22" s="285"/>
      <c r="S22" s="286"/>
      <c r="T22" s="374"/>
      <c r="U22" s="375"/>
      <c r="V22" s="376"/>
      <c r="W22" s="277"/>
      <c r="X22" s="382"/>
      <c r="Y22" s="383"/>
      <c r="Z22" s="383"/>
      <c r="AA22" s="383"/>
      <c r="AB22" s="388"/>
      <c r="AC22" s="389"/>
      <c r="AD22" s="392">
        <v>30</v>
      </c>
      <c r="AE22" s="393"/>
      <c r="AF22" s="293"/>
      <c r="AG22" s="293"/>
      <c r="AH22" s="293"/>
      <c r="AI22" s="365"/>
      <c r="AL22" s="367"/>
      <c r="AM22" s="367"/>
      <c r="AN22" s="367"/>
      <c r="AR22" s="367"/>
      <c r="AS22" s="367"/>
      <c r="AT22" s="367"/>
      <c r="AU22" s="367"/>
      <c r="AV22" s="367"/>
      <c r="AW22" s="367"/>
      <c r="AX22" s="354"/>
      <c r="AY22" s="354"/>
      <c r="AZ22" s="354"/>
      <c r="BA22" s="354"/>
      <c r="BC22" s="354"/>
      <c r="BD22" s="354"/>
      <c r="BE22" s="354"/>
      <c r="BF22" s="366"/>
      <c r="BG22" s="366"/>
      <c r="BN22" s="354"/>
      <c r="BO22" s="354"/>
      <c r="BP22" s="354"/>
      <c r="BQ22" s="354"/>
      <c r="BR22" s="354"/>
      <c r="BT22" s="371"/>
      <c r="BU22" s="369"/>
      <c r="BW22" s="354"/>
      <c r="BX22" s="354"/>
      <c r="BY22" s="354"/>
      <c r="BZ22" s="354"/>
      <c r="CA22" s="354"/>
      <c r="CC22" s="354"/>
      <c r="CD22" s="369"/>
      <c r="CG22" s="26"/>
      <c r="CH22" s="27"/>
      <c r="CN22" s="370"/>
      <c r="CO22" s="370"/>
      <c r="CP22" s="368"/>
      <c r="CQ22" s="354"/>
    </row>
    <row r="23" spans="1:95" ht="15.95" customHeight="1" x14ac:dyDescent="0.15">
      <c r="A23" s="394"/>
      <c r="B23" s="396" t="s">
        <v>111</v>
      </c>
      <c r="C23" s="248"/>
      <c r="D23" s="249"/>
      <c r="E23" s="250"/>
      <c r="F23" s="278"/>
      <c r="G23" s="279"/>
      <c r="H23" s="280"/>
      <c r="I23" s="278"/>
      <c r="J23" s="279"/>
      <c r="K23" s="280"/>
      <c r="L23" s="398" t="s">
        <v>111</v>
      </c>
      <c r="M23" s="399"/>
      <c r="N23" s="278"/>
      <c r="O23" s="279"/>
      <c r="P23" s="280"/>
      <c r="Q23" s="278"/>
      <c r="R23" s="279"/>
      <c r="S23" s="305"/>
      <c r="T23" s="372" t="s">
        <v>111</v>
      </c>
      <c r="U23" s="373"/>
      <c r="V23" s="376"/>
      <c r="W23" s="276"/>
      <c r="X23" s="380"/>
      <c r="Y23" s="381"/>
      <c r="Z23" s="381"/>
      <c r="AA23" s="381"/>
      <c r="AB23" s="386"/>
      <c r="AC23" s="387"/>
      <c r="AD23" s="390"/>
      <c r="AE23" s="391"/>
      <c r="AF23" s="293"/>
      <c r="AG23" s="293"/>
      <c r="AH23" s="293"/>
      <c r="AI23" s="365"/>
      <c r="AL23" s="367"/>
      <c r="AM23" s="367"/>
      <c r="AN23" s="367"/>
      <c r="AR23" s="367"/>
      <c r="AS23" s="367"/>
      <c r="AT23" s="367"/>
      <c r="AU23" s="367"/>
      <c r="AV23" s="367"/>
      <c r="AW23" s="367"/>
      <c r="AX23" s="354"/>
      <c r="AY23" s="367"/>
      <c r="AZ23" s="354"/>
      <c r="BA23" s="354"/>
      <c r="BC23" s="354"/>
      <c r="BD23" s="354"/>
      <c r="BE23" s="354"/>
      <c r="BF23" s="366"/>
      <c r="BG23" s="366"/>
      <c r="BN23" s="354"/>
      <c r="BO23" s="354"/>
      <c r="BP23" s="354"/>
      <c r="BQ23" s="354"/>
      <c r="BR23" s="354"/>
      <c r="BT23" s="371"/>
      <c r="BU23" s="369"/>
      <c r="BW23" s="354"/>
      <c r="BX23" s="354"/>
      <c r="BY23" s="354"/>
      <c r="BZ23" s="354"/>
      <c r="CA23" s="354"/>
      <c r="CC23" s="354"/>
      <c r="CD23" s="369"/>
      <c r="CG23" s="26"/>
      <c r="CH23" s="27"/>
      <c r="CN23" s="370"/>
      <c r="CO23" s="370"/>
      <c r="CP23" s="368"/>
      <c r="CQ23" s="354"/>
    </row>
    <row r="24" spans="1:95" ht="15.75" customHeight="1" x14ac:dyDescent="0.15">
      <c r="A24" s="395"/>
      <c r="B24" s="397"/>
      <c r="C24" s="251"/>
      <c r="D24" s="252"/>
      <c r="E24" s="253"/>
      <c r="F24" s="284"/>
      <c r="G24" s="285"/>
      <c r="H24" s="286"/>
      <c r="I24" s="284"/>
      <c r="J24" s="285"/>
      <c r="K24" s="286"/>
      <c r="L24" s="400"/>
      <c r="M24" s="401"/>
      <c r="N24" s="284"/>
      <c r="O24" s="285"/>
      <c r="P24" s="286"/>
      <c r="Q24" s="284"/>
      <c r="R24" s="285"/>
      <c r="S24" s="306"/>
      <c r="T24" s="374"/>
      <c r="U24" s="375"/>
      <c r="V24" s="376"/>
      <c r="W24" s="277"/>
      <c r="X24" s="382"/>
      <c r="Y24" s="383"/>
      <c r="Z24" s="383"/>
      <c r="AA24" s="383"/>
      <c r="AB24" s="388"/>
      <c r="AC24" s="389"/>
      <c r="AD24" s="392"/>
      <c r="AE24" s="393"/>
      <c r="AF24" s="293"/>
      <c r="AG24" s="293"/>
      <c r="AH24" s="293"/>
      <c r="AI24" s="365"/>
      <c r="AL24" s="367"/>
      <c r="AM24" s="367"/>
      <c r="AN24" s="367"/>
      <c r="AR24" s="367"/>
      <c r="AS24" s="367"/>
      <c r="AT24" s="367"/>
      <c r="AU24" s="367"/>
      <c r="AV24" s="367"/>
      <c r="AW24" s="367"/>
      <c r="AX24" s="354"/>
      <c r="AY24" s="354"/>
      <c r="AZ24" s="354"/>
      <c r="BA24" s="354"/>
      <c r="BC24" s="354"/>
      <c r="BD24" s="354"/>
      <c r="BE24" s="354"/>
      <c r="BF24" s="366"/>
      <c r="BG24" s="366"/>
      <c r="BN24" s="354"/>
      <c r="BO24" s="354"/>
      <c r="BP24" s="354"/>
      <c r="BQ24" s="354"/>
      <c r="BR24" s="354"/>
      <c r="BT24" s="371"/>
      <c r="BU24" s="369"/>
      <c r="BW24" s="354"/>
      <c r="BX24" s="354"/>
      <c r="BY24" s="354"/>
      <c r="BZ24" s="354"/>
      <c r="CA24" s="354"/>
      <c r="CC24" s="354"/>
      <c r="CD24" s="369"/>
      <c r="CG24" s="26"/>
      <c r="CH24" s="27"/>
      <c r="CN24" s="370"/>
      <c r="CO24" s="370"/>
      <c r="CP24" s="368"/>
      <c r="CQ24" s="354"/>
    </row>
    <row r="25" spans="1:95" ht="15.95" customHeight="1" x14ac:dyDescent="0.15">
      <c r="A25" s="394"/>
      <c r="B25" s="356" t="s">
        <v>111</v>
      </c>
      <c r="C25" s="248"/>
      <c r="D25" s="249"/>
      <c r="E25" s="250"/>
      <c r="F25" s="278"/>
      <c r="G25" s="279"/>
      <c r="H25" s="280"/>
      <c r="I25" s="278"/>
      <c r="J25" s="279"/>
      <c r="K25" s="280"/>
      <c r="L25" s="377" t="s">
        <v>111</v>
      </c>
      <c r="M25" s="377"/>
      <c r="N25" s="278"/>
      <c r="O25" s="279"/>
      <c r="P25" s="280"/>
      <c r="Q25" s="278"/>
      <c r="R25" s="279"/>
      <c r="S25" s="280"/>
      <c r="T25" s="372" t="s">
        <v>111</v>
      </c>
      <c r="U25" s="373"/>
      <c r="V25" s="376"/>
      <c r="W25" s="276"/>
      <c r="X25" s="380"/>
      <c r="Y25" s="381"/>
      <c r="Z25" s="381"/>
      <c r="AA25" s="381"/>
      <c r="AB25" s="386"/>
      <c r="AC25" s="387"/>
      <c r="AD25" s="390"/>
      <c r="AE25" s="391"/>
      <c r="AF25" s="293"/>
      <c r="AG25" s="293"/>
      <c r="AH25" s="293"/>
      <c r="AI25" s="365"/>
      <c r="AL25" s="367"/>
      <c r="AM25" s="367"/>
      <c r="AN25" s="367"/>
      <c r="AR25" s="367"/>
      <c r="AS25" s="367"/>
      <c r="AT25" s="367"/>
      <c r="AU25" s="367"/>
      <c r="AV25" s="367"/>
      <c r="AW25" s="367"/>
      <c r="AX25" s="354"/>
      <c r="AY25" s="367"/>
      <c r="AZ25" s="354"/>
      <c r="BA25" s="354"/>
      <c r="BC25" s="354"/>
      <c r="BD25" s="354"/>
      <c r="BE25" s="354"/>
      <c r="BF25" s="366"/>
      <c r="BG25" s="366"/>
      <c r="BN25" s="354"/>
      <c r="BO25" s="354"/>
      <c r="BP25" s="354"/>
      <c r="BQ25" s="354"/>
      <c r="BR25" s="354"/>
      <c r="BT25" s="371"/>
      <c r="BU25" s="369"/>
      <c r="BW25" s="354"/>
      <c r="BX25" s="354"/>
      <c r="BY25" s="354"/>
      <c r="BZ25" s="354"/>
      <c r="CA25" s="354"/>
      <c r="CC25" s="354"/>
      <c r="CD25" s="369"/>
      <c r="CG25" s="26"/>
      <c r="CH25" s="27"/>
      <c r="CN25" s="370"/>
      <c r="CO25" s="370"/>
      <c r="CP25" s="368"/>
      <c r="CQ25" s="354"/>
    </row>
    <row r="26" spans="1:95" ht="15.95" customHeight="1" x14ac:dyDescent="0.15">
      <c r="A26" s="395"/>
      <c r="B26" s="356"/>
      <c r="C26" s="251"/>
      <c r="D26" s="252"/>
      <c r="E26" s="253"/>
      <c r="F26" s="284"/>
      <c r="G26" s="285"/>
      <c r="H26" s="286"/>
      <c r="I26" s="284"/>
      <c r="J26" s="285"/>
      <c r="K26" s="286"/>
      <c r="L26" s="377"/>
      <c r="M26" s="377"/>
      <c r="N26" s="284"/>
      <c r="O26" s="285"/>
      <c r="P26" s="286"/>
      <c r="Q26" s="284"/>
      <c r="R26" s="285"/>
      <c r="S26" s="286"/>
      <c r="T26" s="374"/>
      <c r="U26" s="375"/>
      <c r="V26" s="376"/>
      <c r="W26" s="277"/>
      <c r="X26" s="382"/>
      <c r="Y26" s="383"/>
      <c r="Z26" s="383"/>
      <c r="AA26" s="383"/>
      <c r="AB26" s="388"/>
      <c r="AC26" s="389"/>
      <c r="AD26" s="392"/>
      <c r="AE26" s="393"/>
      <c r="AF26" s="293"/>
      <c r="AG26" s="293"/>
      <c r="AH26" s="293"/>
      <c r="AI26" s="365"/>
      <c r="AL26" s="367"/>
      <c r="AM26" s="367"/>
      <c r="AN26" s="367"/>
      <c r="AR26" s="367"/>
      <c r="AS26" s="367"/>
      <c r="AT26" s="367"/>
      <c r="AU26" s="367"/>
      <c r="AV26" s="367"/>
      <c r="AW26" s="367"/>
      <c r="AX26" s="354"/>
      <c r="AY26" s="354"/>
      <c r="AZ26" s="354"/>
      <c r="BA26" s="354"/>
      <c r="BC26" s="354"/>
      <c r="BD26" s="354"/>
      <c r="BE26" s="354"/>
      <c r="BF26" s="366"/>
      <c r="BG26" s="366"/>
      <c r="BN26" s="354"/>
      <c r="BO26" s="354"/>
      <c r="BP26" s="354"/>
      <c r="BQ26" s="354"/>
      <c r="BR26" s="354"/>
      <c r="BT26" s="371"/>
      <c r="BU26" s="369"/>
      <c r="BW26" s="354"/>
      <c r="BX26" s="354"/>
      <c r="BY26" s="354"/>
      <c r="BZ26" s="354"/>
      <c r="CA26" s="354"/>
      <c r="CC26" s="354"/>
      <c r="CD26" s="369"/>
      <c r="CG26" s="26"/>
      <c r="CH26" s="27"/>
      <c r="CN26" s="370"/>
      <c r="CO26" s="370"/>
      <c r="CP26" s="368"/>
      <c r="CQ26" s="354"/>
    </row>
    <row r="27" spans="1:95" ht="15.95" customHeight="1" x14ac:dyDescent="0.15">
      <c r="A27" s="394"/>
      <c r="B27" s="356" t="s">
        <v>111</v>
      </c>
      <c r="C27" s="248"/>
      <c r="D27" s="249"/>
      <c r="E27" s="250"/>
      <c r="F27" s="278"/>
      <c r="G27" s="279"/>
      <c r="H27" s="280"/>
      <c r="I27" s="278"/>
      <c r="J27" s="279"/>
      <c r="K27" s="280"/>
      <c r="L27" s="377" t="s">
        <v>111</v>
      </c>
      <c r="M27" s="377"/>
      <c r="N27" s="278"/>
      <c r="O27" s="279"/>
      <c r="P27" s="280"/>
      <c r="Q27" s="278"/>
      <c r="R27" s="279"/>
      <c r="S27" s="280"/>
      <c r="T27" s="372" t="s">
        <v>111</v>
      </c>
      <c r="U27" s="373"/>
      <c r="V27" s="376"/>
      <c r="W27" s="276"/>
      <c r="X27" s="380"/>
      <c r="Y27" s="381"/>
      <c r="Z27" s="381"/>
      <c r="AA27" s="381"/>
      <c r="AB27" s="386"/>
      <c r="AC27" s="387"/>
      <c r="AD27" s="390"/>
      <c r="AE27" s="391"/>
      <c r="AF27" s="293"/>
      <c r="AG27" s="293"/>
      <c r="AH27" s="293"/>
      <c r="AI27" s="365"/>
      <c r="AL27" s="367"/>
      <c r="AM27" s="367"/>
      <c r="AN27" s="367"/>
      <c r="AR27" s="367"/>
      <c r="AS27" s="367"/>
      <c r="AT27" s="367"/>
      <c r="AU27" s="367"/>
      <c r="AV27" s="367"/>
      <c r="AW27" s="367"/>
      <c r="AX27" s="354"/>
      <c r="AY27" s="367"/>
      <c r="AZ27" s="354"/>
      <c r="BA27" s="354"/>
      <c r="BC27" s="354"/>
      <c r="BD27" s="354"/>
      <c r="BE27" s="354"/>
      <c r="BF27" s="366"/>
      <c r="BG27" s="366"/>
      <c r="BN27" s="354"/>
      <c r="BO27" s="354"/>
      <c r="BP27" s="354"/>
      <c r="BQ27" s="354"/>
      <c r="BR27" s="354"/>
      <c r="BT27" s="371"/>
      <c r="BU27" s="369"/>
      <c r="BW27" s="354"/>
      <c r="BX27" s="354"/>
      <c r="BY27" s="354"/>
      <c r="BZ27" s="354"/>
      <c r="CA27" s="354"/>
      <c r="CC27" s="354"/>
      <c r="CD27" s="369"/>
      <c r="CG27" s="26"/>
      <c r="CH27" s="27"/>
      <c r="CN27" s="370"/>
      <c r="CO27" s="370"/>
      <c r="CP27" s="368"/>
      <c r="CQ27" s="354"/>
    </row>
    <row r="28" spans="1:95" ht="15.95" customHeight="1" x14ac:dyDescent="0.15">
      <c r="A28" s="395"/>
      <c r="B28" s="356"/>
      <c r="C28" s="251"/>
      <c r="D28" s="252"/>
      <c r="E28" s="253"/>
      <c r="F28" s="284"/>
      <c r="G28" s="285"/>
      <c r="H28" s="286"/>
      <c r="I28" s="284"/>
      <c r="J28" s="285"/>
      <c r="K28" s="286"/>
      <c r="L28" s="377"/>
      <c r="M28" s="377"/>
      <c r="N28" s="284"/>
      <c r="O28" s="285"/>
      <c r="P28" s="286"/>
      <c r="Q28" s="284"/>
      <c r="R28" s="285"/>
      <c r="S28" s="286"/>
      <c r="T28" s="374"/>
      <c r="U28" s="375"/>
      <c r="V28" s="376"/>
      <c r="W28" s="277"/>
      <c r="X28" s="382"/>
      <c r="Y28" s="383"/>
      <c r="Z28" s="383"/>
      <c r="AA28" s="383"/>
      <c r="AB28" s="388"/>
      <c r="AC28" s="389"/>
      <c r="AD28" s="392"/>
      <c r="AE28" s="393"/>
      <c r="AF28" s="293"/>
      <c r="AG28" s="293"/>
      <c r="AH28" s="293"/>
      <c r="AI28" s="365"/>
      <c r="AL28" s="367"/>
      <c r="AM28" s="367"/>
      <c r="AN28" s="367"/>
      <c r="AR28" s="367"/>
      <c r="AS28" s="367"/>
      <c r="AT28" s="367"/>
      <c r="AU28" s="367"/>
      <c r="AV28" s="367"/>
      <c r="AW28" s="367"/>
      <c r="AX28" s="354"/>
      <c r="AY28" s="354"/>
      <c r="AZ28" s="354"/>
      <c r="BA28" s="354"/>
      <c r="BC28" s="354"/>
      <c r="BD28" s="354"/>
      <c r="BE28" s="354"/>
      <c r="BF28" s="366"/>
      <c r="BG28" s="366"/>
      <c r="BN28" s="354"/>
      <c r="BO28" s="354"/>
      <c r="BP28" s="354"/>
      <c r="BQ28" s="354"/>
      <c r="BR28" s="354"/>
      <c r="BT28" s="371"/>
      <c r="BU28" s="369"/>
      <c r="BW28" s="354"/>
      <c r="BX28" s="354"/>
      <c r="BY28" s="354"/>
      <c r="BZ28" s="354"/>
      <c r="CA28" s="354"/>
      <c r="CC28" s="354"/>
      <c r="CD28" s="369"/>
      <c r="CG28" s="26"/>
      <c r="CH28" s="27"/>
      <c r="CN28" s="370"/>
      <c r="CO28" s="370"/>
      <c r="CP28" s="368"/>
      <c r="CQ28" s="354"/>
    </row>
    <row r="29" spans="1:95" ht="15.95" customHeight="1" x14ac:dyDescent="0.15">
      <c r="A29" s="394"/>
      <c r="B29" s="356" t="s">
        <v>111</v>
      </c>
      <c r="C29" s="248"/>
      <c r="D29" s="249"/>
      <c r="E29" s="250"/>
      <c r="F29" s="278"/>
      <c r="G29" s="279"/>
      <c r="H29" s="280"/>
      <c r="I29" s="278"/>
      <c r="J29" s="279"/>
      <c r="K29" s="280"/>
      <c r="L29" s="377" t="s">
        <v>111</v>
      </c>
      <c r="M29" s="377"/>
      <c r="N29" s="278"/>
      <c r="O29" s="279"/>
      <c r="P29" s="280"/>
      <c r="Q29" s="278"/>
      <c r="R29" s="279"/>
      <c r="S29" s="280"/>
      <c r="T29" s="372" t="s">
        <v>111</v>
      </c>
      <c r="U29" s="373"/>
      <c r="V29" s="376"/>
      <c r="W29" s="276"/>
      <c r="X29" s="380"/>
      <c r="Y29" s="381"/>
      <c r="Z29" s="381"/>
      <c r="AA29" s="381"/>
      <c r="AB29" s="386"/>
      <c r="AC29" s="387"/>
      <c r="AD29" s="390"/>
      <c r="AE29" s="391"/>
      <c r="AF29" s="293"/>
      <c r="AG29" s="293"/>
      <c r="AH29" s="293"/>
      <c r="AI29" s="365"/>
      <c r="AL29" s="367"/>
      <c r="AM29" s="367"/>
      <c r="AN29" s="367"/>
      <c r="AR29" s="367"/>
      <c r="AS29" s="367"/>
      <c r="AT29" s="367"/>
      <c r="AU29" s="367"/>
      <c r="AV29" s="367"/>
      <c r="AW29" s="367"/>
      <c r="AX29" s="354"/>
      <c r="AY29" s="367"/>
      <c r="AZ29" s="354"/>
      <c r="BA29" s="354"/>
      <c r="BC29" s="354"/>
      <c r="BD29" s="354"/>
      <c r="BE29" s="354"/>
      <c r="BF29" s="366"/>
      <c r="BG29" s="366"/>
      <c r="BN29" s="354"/>
      <c r="BO29" s="354"/>
      <c r="BP29" s="354"/>
      <c r="BQ29" s="354"/>
      <c r="BR29" s="354"/>
      <c r="BT29" s="371"/>
      <c r="BU29" s="369"/>
      <c r="BW29" s="354"/>
      <c r="BX29" s="354"/>
      <c r="BY29" s="354"/>
      <c r="BZ29" s="354"/>
      <c r="CA29" s="354"/>
      <c r="CC29" s="354"/>
      <c r="CD29" s="369"/>
      <c r="CG29" s="26"/>
      <c r="CH29" s="27"/>
      <c r="CN29" s="370"/>
      <c r="CO29" s="370"/>
      <c r="CP29" s="368"/>
      <c r="CQ29" s="354"/>
    </row>
    <row r="30" spans="1:95" ht="15.95" customHeight="1" x14ac:dyDescent="0.15">
      <c r="A30" s="395"/>
      <c r="B30" s="356"/>
      <c r="C30" s="251"/>
      <c r="D30" s="252"/>
      <c r="E30" s="253"/>
      <c r="F30" s="284"/>
      <c r="G30" s="285"/>
      <c r="H30" s="286"/>
      <c r="I30" s="284"/>
      <c r="J30" s="285"/>
      <c r="K30" s="286"/>
      <c r="L30" s="377"/>
      <c r="M30" s="377"/>
      <c r="N30" s="284"/>
      <c r="O30" s="285"/>
      <c r="P30" s="286"/>
      <c r="Q30" s="284"/>
      <c r="R30" s="285"/>
      <c r="S30" s="286"/>
      <c r="T30" s="374"/>
      <c r="U30" s="375"/>
      <c r="V30" s="376"/>
      <c r="W30" s="277"/>
      <c r="X30" s="382"/>
      <c r="Y30" s="383"/>
      <c r="Z30" s="383"/>
      <c r="AA30" s="383"/>
      <c r="AB30" s="388"/>
      <c r="AC30" s="389"/>
      <c r="AD30" s="392"/>
      <c r="AE30" s="393"/>
      <c r="AF30" s="293"/>
      <c r="AG30" s="293"/>
      <c r="AH30" s="293"/>
      <c r="AI30" s="365"/>
      <c r="AL30" s="367"/>
      <c r="AM30" s="367"/>
      <c r="AN30" s="367"/>
      <c r="AR30" s="367"/>
      <c r="AS30" s="367"/>
      <c r="AT30" s="367"/>
      <c r="AU30" s="367"/>
      <c r="AV30" s="367"/>
      <c r="AW30" s="367"/>
      <c r="AX30" s="354"/>
      <c r="AY30" s="354"/>
      <c r="AZ30" s="354"/>
      <c r="BA30" s="354"/>
      <c r="BC30" s="354"/>
      <c r="BD30" s="354"/>
      <c r="BE30" s="354"/>
      <c r="BF30" s="366"/>
      <c r="BG30" s="366"/>
      <c r="BN30" s="354"/>
      <c r="BO30" s="354"/>
      <c r="BP30" s="354"/>
      <c r="BQ30" s="354"/>
      <c r="BR30" s="354"/>
      <c r="BT30" s="371"/>
      <c r="BU30" s="369"/>
      <c r="BW30" s="354"/>
      <c r="BX30" s="354"/>
      <c r="BY30" s="354"/>
      <c r="BZ30" s="354"/>
      <c r="CA30" s="354"/>
      <c r="CC30" s="354"/>
      <c r="CD30" s="369"/>
      <c r="CG30" s="26"/>
      <c r="CH30" s="27"/>
      <c r="CN30" s="370"/>
      <c r="CO30" s="370"/>
      <c r="CP30" s="368"/>
      <c r="CQ30" s="354"/>
    </row>
    <row r="31" spans="1:95" ht="15.95" customHeight="1" x14ac:dyDescent="0.15">
      <c r="A31" s="394"/>
      <c r="B31" s="356" t="s">
        <v>111</v>
      </c>
      <c r="C31" s="248"/>
      <c r="D31" s="249"/>
      <c r="E31" s="250"/>
      <c r="F31" s="278"/>
      <c r="G31" s="279"/>
      <c r="H31" s="280"/>
      <c r="I31" s="278"/>
      <c r="J31" s="279"/>
      <c r="K31" s="280"/>
      <c r="L31" s="377" t="s">
        <v>111</v>
      </c>
      <c r="M31" s="377"/>
      <c r="N31" s="278"/>
      <c r="O31" s="279"/>
      <c r="P31" s="280"/>
      <c r="Q31" s="278"/>
      <c r="R31" s="279"/>
      <c r="S31" s="280"/>
      <c r="T31" s="372" t="s">
        <v>111</v>
      </c>
      <c r="U31" s="373"/>
      <c r="V31" s="376"/>
      <c r="W31" s="276"/>
      <c r="X31" s="380"/>
      <c r="Y31" s="381"/>
      <c r="Z31" s="381"/>
      <c r="AA31" s="381"/>
      <c r="AB31" s="386"/>
      <c r="AC31" s="387"/>
      <c r="AD31" s="390"/>
      <c r="AE31" s="391"/>
      <c r="AF31" s="293"/>
      <c r="AG31" s="293"/>
      <c r="AH31" s="293"/>
      <c r="AI31" s="365"/>
      <c r="AL31" s="367"/>
      <c r="AM31" s="367"/>
      <c r="AN31" s="367"/>
      <c r="AR31" s="367"/>
      <c r="AS31" s="367"/>
      <c r="AT31" s="367"/>
      <c r="AU31" s="367"/>
      <c r="AV31" s="367"/>
      <c r="AW31" s="367"/>
      <c r="AX31" s="354"/>
      <c r="AY31" s="367"/>
      <c r="AZ31" s="354"/>
      <c r="BA31" s="354"/>
      <c r="BC31" s="354"/>
      <c r="BD31" s="354"/>
      <c r="BE31" s="354"/>
      <c r="BF31" s="366"/>
      <c r="BG31" s="366"/>
      <c r="BN31" s="354"/>
      <c r="BO31" s="354"/>
      <c r="BP31" s="354"/>
      <c r="BQ31" s="354"/>
      <c r="BR31" s="354"/>
      <c r="BT31" s="371"/>
      <c r="BU31" s="369"/>
      <c r="BW31" s="354"/>
      <c r="BX31" s="354"/>
      <c r="BY31" s="354"/>
      <c r="BZ31" s="354"/>
      <c r="CA31" s="354"/>
      <c r="CC31" s="354"/>
      <c r="CD31" s="369"/>
      <c r="CG31" s="26"/>
      <c r="CH31" s="27"/>
      <c r="CN31" s="370"/>
      <c r="CO31" s="370"/>
      <c r="CP31" s="368"/>
      <c r="CQ31" s="354"/>
    </row>
    <row r="32" spans="1:95" ht="15.95" customHeight="1" x14ac:dyDescent="0.15">
      <c r="A32" s="395"/>
      <c r="B32" s="356"/>
      <c r="C32" s="251"/>
      <c r="D32" s="252"/>
      <c r="E32" s="253"/>
      <c r="F32" s="284"/>
      <c r="G32" s="285"/>
      <c r="H32" s="286"/>
      <c r="I32" s="284"/>
      <c r="J32" s="285"/>
      <c r="K32" s="286"/>
      <c r="L32" s="377"/>
      <c r="M32" s="377"/>
      <c r="N32" s="284"/>
      <c r="O32" s="285"/>
      <c r="P32" s="286"/>
      <c r="Q32" s="284"/>
      <c r="R32" s="285"/>
      <c r="S32" s="286"/>
      <c r="T32" s="374"/>
      <c r="U32" s="375"/>
      <c r="V32" s="376"/>
      <c r="W32" s="277"/>
      <c r="X32" s="382"/>
      <c r="Y32" s="383"/>
      <c r="Z32" s="383"/>
      <c r="AA32" s="383"/>
      <c r="AB32" s="388"/>
      <c r="AC32" s="389"/>
      <c r="AD32" s="392"/>
      <c r="AE32" s="393"/>
      <c r="AF32" s="293"/>
      <c r="AG32" s="293"/>
      <c r="AH32" s="293"/>
      <c r="AI32" s="365"/>
      <c r="AL32" s="367"/>
      <c r="AM32" s="367"/>
      <c r="AN32" s="367"/>
      <c r="AR32" s="367"/>
      <c r="AS32" s="367"/>
      <c r="AT32" s="367"/>
      <c r="AU32" s="367"/>
      <c r="AV32" s="367"/>
      <c r="AW32" s="367"/>
      <c r="AX32" s="354"/>
      <c r="AY32" s="354"/>
      <c r="AZ32" s="354"/>
      <c r="BA32" s="354"/>
      <c r="BC32" s="354"/>
      <c r="BD32" s="354"/>
      <c r="BE32" s="354"/>
      <c r="BF32" s="366"/>
      <c r="BG32" s="366"/>
      <c r="BN32" s="354"/>
      <c r="BO32" s="354"/>
      <c r="BP32" s="354"/>
      <c r="BQ32" s="354"/>
      <c r="BR32" s="354"/>
      <c r="BT32" s="371"/>
      <c r="BU32" s="369"/>
      <c r="BW32" s="354"/>
      <c r="BX32" s="354"/>
      <c r="BY32" s="354"/>
      <c r="BZ32" s="354"/>
      <c r="CA32" s="354"/>
      <c r="CC32" s="354"/>
      <c r="CD32" s="369"/>
      <c r="CG32" s="26"/>
      <c r="CH32" s="27"/>
      <c r="CN32" s="370"/>
      <c r="CO32" s="370"/>
      <c r="CP32" s="368"/>
      <c r="CQ32" s="354"/>
    </row>
    <row r="33" spans="1:95" ht="15.95" customHeight="1" x14ac:dyDescent="0.15">
      <c r="A33" s="394"/>
      <c r="B33" s="356" t="s">
        <v>111</v>
      </c>
      <c r="C33" s="248"/>
      <c r="D33" s="249"/>
      <c r="E33" s="250"/>
      <c r="F33" s="278"/>
      <c r="G33" s="279"/>
      <c r="H33" s="280"/>
      <c r="I33" s="278"/>
      <c r="J33" s="279"/>
      <c r="K33" s="280"/>
      <c r="L33" s="377" t="s">
        <v>111</v>
      </c>
      <c r="M33" s="377"/>
      <c r="N33" s="278"/>
      <c r="O33" s="279"/>
      <c r="P33" s="280"/>
      <c r="Q33" s="278"/>
      <c r="R33" s="279"/>
      <c r="S33" s="280"/>
      <c r="T33" s="372" t="s">
        <v>111</v>
      </c>
      <c r="U33" s="373"/>
      <c r="V33" s="376"/>
      <c r="W33" s="276"/>
      <c r="X33" s="380"/>
      <c r="Y33" s="381"/>
      <c r="Z33" s="381"/>
      <c r="AA33" s="381"/>
      <c r="AB33" s="386"/>
      <c r="AC33" s="387"/>
      <c r="AD33" s="390"/>
      <c r="AE33" s="391"/>
      <c r="AF33" s="293"/>
      <c r="AG33" s="293"/>
      <c r="AH33" s="293"/>
      <c r="AI33" s="365"/>
      <c r="AL33" s="367"/>
      <c r="AM33" s="367"/>
      <c r="AN33" s="367"/>
      <c r="AR33" s="367"/>
      <c r="AS33" s="367"/>
      <c r="AT33" s="367"/>
      <c r="AU33" s="367"/>
      <c r="AV33" s="367"/>
      <c r="AW33" s="367"/>
      <c r="AX33" s="354"/>
      <c r="AY33" s="367"/>
      <c r="AZ33" s="354"/>
      <c r="BA33" s="354"/>
      <c r="BC33" s="354"/>
      <c r="BD33" s="354"/>
      <c r="BE33" s="354"/>
      <c r="BF33" s="366"/>
      <c r="BG33" s="366"/>
      <c r="BN33" s="354"/>
      <c r="BO33" s="354"/>
      <c r="BP33" s="354"/>
      <c r="BQ33" s="354"/>
      <c r="BR33" s="354"/>
      <c r="BT33" s="371"/>
      <c r="BU33" s="369"/>
      <c r="BW33" s="354"/>
      <c r="BX33" s="354"/>
      <c r="BY33" s="354"/>
      <c r="BZ33" s="354"/>
      <c r="CA33" s="354"/>
      <c r="CC33" s="354"/>
      <c r="CD33" s="369"/>
      <c r="CG33" s="26"/>
      <c r="CH33" s="27"/>
      <c r="CN33" s="370"/>
      <c r="CO33" s="370"/>
      <c r="CP33" s="368"/>
      <c r="CQ33" s="354"/>
    </row>
    <row r="34" spans="1:95" ht="15.95" customHeight="1" x14ac:dyDescent="0.15">
      <c r="A34" s="395"/>
      <c r="B34" s="356"/>
      <c r="C34" s="251"/>
      <c r="D34" s="252"/>
      <c r="E34" s="253"/>
      <c r="F34" s="284"/>
      <c r="G34" s="285"/>
      <c r="H34" s="286"/>
      <c r="I34" s="284"/>
      <c r="J34" s="285"/>
      <c r="K34" s="286"/>
      <c r="L34" s="377"/>
      <c r="M34" s="377"/>
      <c r="N34" s="284"/>
      <c r="O34" s="285"/>
      <c r="P34" s="286"/>
      <c r="Q34" s="284"/>
      <c r="R34" s="285"/>
      <c r="S34" s="286"/>
      <c r="T34" s="374"/>
      <c r="U34" s="375"/>
      <c r="V34" s="376"/>
      <c r="W34" s="277"/>
      <c r="X34" s="382"/>
      <c r="Y34" s="383"/>
      <c r="Z34" s="383"/>
      <c r="AA34" s="383"/>
      <c r="AB34" s="388"/>
      <c r="AC34" s="389"/>
      <c r="AD34" s="392"/>
      <c r="AE34" s="393"/>
      <c r="AF34" s="293"/>
      <c r="AG34" s="293"/>
      <c r="AH34" s="293"/>
      <c r="AI34" s="365"/>
      <c r="AL34" s="367"/>
      <c r="AM34" s="367"/>
      <c r="AN34" s="367"/>
      <c r="AR34" s="367"/>
      <c r="AS34" s="367"/>
      <c r="AT34" s="367"/>
      <c r="AU34" s="367"/>
      <c r="AV34" s="367"/>
      <c r="AW34" s="367"/>
      <c r="AX34" s="354"/>
      <c r="AY34" s="354"/>
      <c r="AZ34" s="354"/>
      <c r="BA34" s="354"/>
      <c r="BC34" s="354"/>
      <c r="BD34" s="354"/>
      <c r="BE34" s="354"/>
      <c r="BF34" s="366"/>
      <c r="BG34" s="366"/>
      <c r="BN34" s="354"/>
      <c r="BO34" s="354"/>
      <c r="BP34" s="354"/>
      <c r="BQ34" s="354"/>
      <c r="BR34" s="354"/>
      <c r="BT34" s="371"/>
      <c r="BU34" s="369"/>
      <c r="BW34" s="354"/>
      <c r="BX34" s="354"/>
      <c r="BY34" s="354"/>
      <c r="BZ34" s="354"/>
      <c r="CA34" s="354"/>
      <c r="CC34" s="354"/>
      <c r="CD34" s="369"/>
      <c r="CG34" s="26"/>
      <c r="CH34" s="27"/>
      <c r="CN34" s="370"/>
      <c r="CO34" s="370"/>
      <c r="CP34" s="368"/>
      <c r="CQ34" s="354"/>
    </row>
    <row r="35" spans="1:95" ht="15.95" customHeight="1" x14ac:dyDescent="0.15">
      <c r="A35" s="394"/>
      <c r="B35" s="356" t="s">
        <v>111</v>
      </c>
      <c r="C35" s="248"/>
      <c r="D35" s="249"/>
      <c r="E35" s="250"/>
      <c r="F35" s="278"/>
      <c r="G35" s="279"/>
      <c r="H35" s="280"/>
      <c r="I35" s="278"/>
      <c r="J35" s="279"/>
      <c r="K35" s="280"/>
      <c r="L35" s="377" t="s">
        <v>111</v>
      </c>
      <c r="M35" s="377"/>
      <c r="N35" s="278"/>
      <c r="O35" s="279"/>
      <c r="P35" s="280"/>
      <c r="Q35" s="278"/>
      <c r="R35" s="279"/>
      <c r="S35" s="280"/>
      <c r="T35" s="372" t="s">
        <v>111</v>
      </c>
      <c r="U35" s="373"/>
      <c r="V35" s="376"/>
      <c r="W35" s="276"/>
      <c r="X35" s="380"/>
      <c r="Y35" s="381"/>
      <c r="Z35" s="381"/>
      <c r="AA35" s="381"/>
      <c r="AB35" s="386"/>
      <c r="AC35" s="387"/>
      <c r="AD35" s="390"/>
      <c r="AE35" s="391"/>
      <c r="AF35" s="293"/>
      <c r="AG35" s="293"/>
      <c r="AH35" s="293"/>
      <c r="AI35" s="365"/>
      <c r="AL35" s="367"/>
      <c r="AM35" s="367"/>
      <c r="AN35" s="367"/>
      <c r="AR35" s="367"/>
      <c r="AS35" s="367"/>
      <c r="AT35" s="367"/>
      <c r="AU35" s="367"/>
      <c r="AV35" s="367"/>
      <c r="AW35" s="367"/>
      <c r="AX35" s="354"/>
      <c r="AY35" s="367"/>
      <c r="AZ35" s="354"/>
      <c r="BA35" s="354"/>
      <c r="BC35" s="354"/>
      <c r="BD35" s="354"/>
      <c r="BE35" s="354"/>
      <c r="BF35" s="366"/>
      <c r="BG35" s="366"/>
      <c r="BN35" s="354"/>
      <c r="BO35" s="354"/>
      <c r="BP35" s="354"/>
      <c r="BQ35" s="354"/>
      <c r="BR35" s="354"/>
      <c r="BT35" s="371"/>
      <c r="BU35" s="369"/>
      <c r="BW35" s="354"/>
      <c r="BX35" s="354"/>
      <c r="BY35" s="354"/>
      <c r="BZ35" s="354"/>
      <c r="CA35" s="354"/>
      <c r="CC35" s="354"/>
      <c r="CD35" s="369"/>
      <c r="CG35" s="26"/>
      <c r="CH35" s="27"/>
      <c r="CN35" s="370"/>
      <c r="CO35" s="370"/>
      <c r="CP35" s="368"/>
      <c r="CQ35" s="354"/>
    </row>
    <row r="36" spans="1:95" ht="15.95" customHeight="1" x14ac:dyDescent="0.15">
      <c r="A36" s="395"/>
      <c r="B36" s="356"/>
      <c r="C36" s="251"/>
      <c r="D36" s="252"/>
      <c r="E36" s="253"/>
      <c r="F36" s="284"/>
      <c r="G36" s="285"/>
      <c r="H36" s="286"/>
      <c r="I36" s="284"/>
      <c r="J36" s="285"/>
      <c r="K36" s="286"/>
      <c r="L36" s="377"/>
      <c r="M36" s="377"/>
      <c r="N36" s="284"/>
      <c r="O36" s="285"/>
      <c r="P36" s="286"/>
      <c r="Q36" s="284"/>
      <c r="R36" s="285"/>
      <c r="S36" s="286"/>
      <c r="T36" s="374"/>
      <c r="U36" s="375"/>
      <c r="V36" s="376"/>
      <c r="W36" s="277"/>
      <c r="X36" s="382"/>
      <c r="Y36" s="383"/>
      <c r="Z36" s="383"/>
      <c r="AA36" s="383"/>
      <c r="AB36" s="388"/>
      <c r="AC36" s="389"/>
      <c r="AD36" s="392"/>
      <c r="AE36" s="393"/>
      <c r="AF36" s="293"/>
      <c r="AG36" s="293"/>
      <c r="AH36" s="293"/>
      <c r="AI36" s="365"/>
      <c r="AL36" s="367"/>
      <c r="AM36" s="367"/>
      <c r="AN36" s="367"/>
      <c r="AR36" s="367"/>
      <c r="AS36" s="367"/>
      <c r="AT36" s="367"/>
      <c r="AU36" s="367"/>
      <c r="AV36" s="367"/>
      <c r="AW36" s="367"/>
      <c r="AX36" s="354"/>
      <c r="AY36" s="354"/>
      <c r="AZ36" s="354"/>
      <c r="BA36" s="354"/>
      <c r="BC36" s="354"/>
      <c r="BD36" s="354"/>
      <c r="BE36" s="354"/>
      <c r="BF36" s="366"/>
      <c r="BG36" s="366"/>
      <c r="BN36" s="354"/>
      <c r="BO36" s="354"/>
      <c r="BP36" s="354"/>
      <c r="BQ36" s="354"/>
      <c r="BR36" s="354"/>
      <c r="BT36" s="371"/>
      <c r="BU36" s="369"/>
      <c r="BW36" s="354"/>
      <c r="BX36" s="354"/>
      <c r="BY36" s="354"/>
      <c r="BZ36" s="354"/>
      <c r="CA36" s="354"/>
      <c r="CC36" s="354"/>
      <c r="CD36" s="369"/>
      <c r="CG36" s="26"/>
      <c r="CH36" s="27"/>
      <c r="CN36" s="370"/>
      <c r="CO36" s="370"/>
      <c r="CP36" s="368"/>
      <c r="CQ36" s="354"/>
    </row>
    <row r="37" spans="1:95" ht="15.95" customHeight="1" x14ac:dyDescent="0.15">
      <c r="A37" s="394"/>
      <c r="B37" s="356" t="s">
        <v>111</v>
      </c>
      <c r="C37" s="248"/>
      <c r="D37" s="249"/>
      <c r="E37" s="250"/>
      <c r="F37" s="278"/>
      <c r="G37" s="279"/>
      <c r="H37" s="280"/>
      <c r="I37" s="278"/>
      <c r="J37" s="279"/>
      <c r="K37" s="280"/>
      <c r="L37" s="377" t="s">
        <v>111</v>
      </c>
      <c r="M37" s="377"/>
      <c r="N37" s="278"/>
      <c r="O37" s="279"/>
      <c r="P37" s="280"/>
      <c r="Q37" s="278"/>
      <c r="R37" s="279"/>
      <c r="S37" s="280"/>
      <c r="T37" s="372" t="s">
        <v>111</v>
      </c>
      <c r="U37" s="373"/>
      <c r="V37" s="376"/>
      <c r="W37" s="276"/>
      <c r="X37" s="380"/>
      <c r="Y37" s="381"/>
      <c r="Z37" s="381"/>
      <c r="AA37" s="381"/>
      <c r="AB37" s="386"/>
      <c r="AC37" s="387"/>
      <c r="AD37" s="390"/>
      <c r="AE37" s="391"/>
      <c r="AF37" s="293"/>
      <c r="AG37" s="293"/>
      <c r="AH37" s="293"/>
      <c r="AI37" s="365"/>
      <c r="AL37" s="367"/>
      <c r="AM37" s="367"/>
      <c r="AN37" s="367"/>
      <c r="AR37" s="367"/>
      <c r="AS37" s="367"/>
      <c r="AT37" s="367"/>
      <c r="AU37" s="367"/>
      <c r="AV37" s="367"/>
      <c r="AW37" s="367"/>
      <c r="AX37" s="354"/>
      <c r="AY37" s="367"/>
      <c r="AZ37" s="354"/>
      <c r="BA37" s="354"/>
      <c r="BC37" s="354"/>
      <c r="BD37" s="354"/>
      <c r="BE37" s="354"/>
      <c r="BF37" s="366"/>
      <c r="BG37" s="366"/>
      <c r="BN37" s="354"/>
      <c r="BO37" s="354"/>
      <c r="BP37" s="354"/>
      <c r="BQ37" s="354"/>
      <c r="BR37" s="354"/>
      <c r="BT37" s="371"/>
      <c r="BU37" s="369"/>
      <c r="BW37" s="354"/>
      <c r="BX37" s="354"/>
      <c r="BY37" s="354"/>
      <c r="BZ37" s="354"/>
      <c r="CA37" s="354"/>
      <c r="CC37" s="354"/>
      <c r="CD37" s="369"/>
      <c r="CG37" s="26"/>
      <c r="CH37" s="27"/>
      <c r="CN37" s="370"/>
      <c r="CO37" s="370"/>
      <c r="CP37" s="368"/>
      <c r="CQ37" s="354"/>
    </row>
    <row r="38" spans="1:95" ht="15.95" customHeight="1" x14ac:dyDescent="0.15">
      <c r="A38" s="395"/>
      <c r="B38" s="356"/>
      <c r="C38" s="251"/>
      <c r="D38" s="252"/>
      <c r="E38" s="253"/>
      <c r="F38" s="284"/>
      <c r="G38" s="285"/>
      <c r="H38" s="286"/>
      <c r="I38" s="284"/>
      <c r="J38" s="285"/>
      <c r="K38" s="286"/>
      <c r="L38" s="377"/>
      <c r="M38" s="377"/>
      <c r="N38" s="284"/>
      <c r="O38" s="285"/>
      <c r="P38" s="286"/>
      <c r="Q38" s="284"/>
      <c r="R38" s="285"/>
      <c r="S38" s="286"/>
      <c r="T38" s="374"/>
      <c r="U38" s="375"/>
      <c r="V38" s="376"/>
      <c r="W38" s="277"/>
      <c r="X38" s="382"/>
      <c r="Y38" s="383"/>
      <c r="Z38" s="383"/>
      <c r="AA38" s="383"/>
      <c r="AB38" s="388"/>
      <c r="AC38" s="389"/>
      <c r="AD38" s="392"/>
      <c r="AE38" s="393"/>
      <c r="AF38" s="293"/>
      <c r="AG38" s="293"/>
      <c r="AH38" s="293"/>
      <c r="AI38" s="365"/>
      <c r="AL38" s="367"/>
      <c r="AM38" s="367"/>
      <c r="AN38" s="367"/>
      <c r="AR38" s="367"/>
      <c r="AS38" s="367"/>
      <c r="AT38" s="367"/>
      <c r="AU38" s="367"/>
      <c r="AV38" s="367"/>
      <c r="AW38" s="367"/>
      <c r="AX38" s="354"/>
      <c r="AY38" s="354"/>
      <c r="AZ38" s="354"/>
      <c r="BA38" s="354"/>
      <c r="BC38" s="354"/>
      <c r="BD38" s="354"/>
      <c r="BE38" s="354"/>
      <c r="BF38" s="366"/>
      <c r="BG38" s="366"/>
      <c r="BN38" s="354"/>
      <c r="BO38" s="354"/>
      <c r="BP38" s="354"/>
      <c r="BQ38" s="354"/>
      <c r="BR38" s="354"/>
      <c r="BT38" s="371"/>
      <c r="BU38" s="369"/>
      <c r="BW38" s="354"/>
      <c r="BX38" s="354"/>
      <c r="BY38" s="354"/>
      <c r="BZ38" s="354"/>
      <c r="CA38" s="354"/>
      <c r="CC38" s="354"/>
      <c r="CD38" s="369"/>
      <c r="CG38" s="26"/>
      <c r="CH38" s="27"/>
      <c r="CN38" s="370"/>
      <c r="CO38" s="370"/>
      <c r="CP38" s="368"/>
      <c r="CQ38" s="354"/>
    </row>
    <row r="39" spans="1:95" ht="15.95" customHeight="1" x14ac:dyDescent="0.15">
      <c r="A39" s="394"/>
      <c r="B39" s="356" t="s">
        <v>111</v>
      </c>
      <c r="C39" s="248"/>
      <c r="D39" s="249"/>
      <c r="E39" s="250"/>
      <c r="F39" s="278"/>
      <c r="G39" s="279"/>
      <c r="H39" s="280"/>
      <c r="I39" s="278"/>
      <c r="J39" s="279"/>
      <c r="K39" s="280"/>
      <c r="L39" s="377" t="s">
        <v>111</v>
      </c>
      <c r="M39" s="377"/>
      <c r="N39" s="278"/>
      <c r="O39" s="279"/>
      <c r="P39" s="280"/>
      <c r="Q39" s="278"/>
      <c r="R39" s="279"/>
      <c r="S39" s="280"/>
      <c r="T39" s="372" t="s">
        <v>111</v>
      </c>
      <c r="U39" s="373"/>
      <c r="V39" s="376"/>
      <c r="W39" s="276"/>
      <c r="X39" s="380"/>
      <c r="Y39" s="381"/>
      <c r="Z39" s="381"/>
      <c r="AA39" s="381"/>
      <c r="AB39" s="386"/>
      <c r="AC39" s="387"/>
      <c r="AD39" s="390"/>
      <c r="AE39" s="391"/>
      <c r="AF39" s="293"/>
      <c r="AG39" s="293"/>
      <c r="AH39" s="293"/>
      <c r="AI39" s="365"/>
      <c r="AL39" s="367"/>
      <c r="AM39" s="367"/>
      <c r="AN39" s="367"/>
      <c r="AR39" s="367"/>
      <c r="AS39" s="367"/>
      <c r="AT39" s="367"/>
      <c r="AU39" s="367"/>
      <c r="AV39" s="367"/>
      <c r="AW39" s="367"/>
      <c r="AX39" s="354"/>
      <c r="AY39" s="367"/>
      <c r="AZ39" s="354"/>
      <c r="BA39" s="354"/>
      <c r="BC39" s="354"/>
      <c r="BD39" s="354"/>
      <c r="BE39" s="354"/>
      <c r="BF39" s="366"/>
      <c r="BG39" s="366"/>
      <c r="BN39" s="354"/>
      <c r="BO39" s="354"/>
      <c r="BP39" s="354"/>
      <c r="BQ39" s="354"/>
      <c r="BR39" s="354"/>
      <c r="BT39" s="371"/>
      <c r="BU39" s="369"/>
      <c r="BW39" s="354"/>
      <c r="BX39" s="354"/>
      <c r="BY39" s="354"/>
      <c r="BZ39" s="354"/>
      <c r="CA39" s="354"/>
      <c r="CC39" s="354"/>
      <c r="CD39" s="369"/>
      <c r="CG39" s="26"/>
      <c r="CH39" s="27"/>
      <c r="CN39" s="370"/>
      <c r="CO39" s="370"/>
      <c r="CP39" s="368"/>
      <c r="CQ39" s="354"/>
    </row>
    <row r="40" spans="1:95" ht="15.95" customHeight="1" x14ac:dyDescent="0.15">
      <c r="A40" s="395"/>
      <c r="B40" s="356"/>
      <c r="C40" s="251"/>
      <c r="D40" s="252"/>
      <c r="E40" s="253"/>
      <c r="F40" s="284"/>
      <c r="G40" s="285"/>
      <c r="H40" s="286"/>
      <c r="I40" s="284"/>
      <c r="J40" s="285"/>
      <c r="K40" s="286"/>
      <c r="L40" s="377"/>
      <c r="M40" s="377"/>
      <c r="N40" s="284"/>
      <c r="O40" s="285"/>
      <c r="P40" s="286"/>
      <c r="Q40" s="284"/>
      <c r="R40" s="285"/>
      <c r="S40" s="286"/>
      <c r="T40" s="374"/>
      <c r="U40" s="375"/>
      <c r="V40" s="376"/>
      <c r="W40" s="277"/>
      <c r="X40" s="382"/>
      <c r="Y40" s="383"/>
      <c r="Z40" s="383"/>
      <c r="AA40" s="383"/>
      <c r="AB40" s="388"/>
      <c r="AC40" s="389"/>
      <c r="AD40" s="392"/>
      <c r="AE40" s="393"/>
      <c r="AF40" s="293"/>
      <c r="AG40" s="293"/>
      <c r="AH40" s="293"/>
      <c r="AI40" s="365"/>
      <c r="AL40" s="367"/>
      <c r="AM40" s="367"/>
      <c r="AN40" s="367"/>
      <c r="AR40" s="367"/>
      <c r="AS40" s="367"/>
      <c r="AT40" s="367"/>
      <c r="AU40" s="367"/>
      <c r="AV40" s="367"/>
      <c r="AW40" s="367"/>
      <c r="AX40" s="354"/>
      <c r="AY40" s="354"/>
      <c r="AZ40" s="354"/>
      <c r="BA40" s="354"/>
      <c r="BC40" s="354"/>
      <c r="BD40" s="354"/>
      <c r="BE40" s="354"/>
      <c r="BF40" s="366"/>
      <c r="BG40" s="366"/>
      <c r="BN40" s="354"/>
      <c r="BO40" s="354"/>
      <c r="BP40" s="354"/>
      <c r="BQ40" s="354"/>
      <c r="BR40" s="354"/>
      <c r="BT40" s="371"/>
      <c r="BU40" s="369"/>
      <c r="BW40" s="354"/>
      <c r="BX40" s="354"/>
      <c r="BY40" s="354"/>
      <c r="BZ40" s="354"/>
      <c r="CA40" s="354"/>
      <c r="CC40" s="354"/>
      <c r="CD40" s="369"/>
      <c r="CG40" s="26"/>
      <c r="CH40" s="27"/>
      <c r="CN40" s="370"/>
      <c r="CO40" s="370"/>
      <c r="CP40" s="368"/>
      <c r="CQ40" s="354"/>
    </row>
    <row r="41" spans="1:95" ht="15.95" customHeight="1" x14ac:dyDescent="0.15">
      <c r="A41" s="394"/>
      <c r="B41" s="356" t="s">
        <v>111</v>
      </c>
      <c r="C41" s="248"/>
      <c r="D41" s="249"/>
      <c r="E41" s="250"/>
      <c r="F41" s="278"/>
      <c r="G41" s="279"/>
      <c r="H41" s="280"/>
      <c r="I41" s="278"/>
      <c r="J41" s="279"/>
      <c r="K41" s="280"/>
      <c r="L41" s="377" t="s">
        <v>111</v>
      </c>
      <c r="M41" s="377"/>
      <c r="N41" s="278"/>
      <c r="O41" s="279"/>
      <c r="P41" s="280"/>
      <c r="Q41" s="278"/>
      <c r="R41" s="279"/>
      <c r="S41" s="280"/>
      <c r="T41" s="372" t="s">
        <v>111</v>
      </c>
      <c r="U41" s="373"/>
      <c r="V41" s="376"/>
      <c r="W41" s="276"/>
      <c r="X41" s="380"/>
      <c r="Y41" s="381"/>
      <c r="Z41" s="381"/>
      <c r="AA41" s="381"/>
      <c r="AB41" s="386"/>
      <c r="AC41" s="387"/>
      <c r="AD41" s="390"/>
      <c r="AE41" s="391"/>
      <c r="AF41" s="293"/>
      <c r="AG41" s="293"/>
      <c r="AH41" s="293"/>
      <c r="AI41" s="365"/>
      <c r="AL41" s="367"/>
      <c r="AM41" s="367"/>
      <c r="AN41" s="367"/>
      <c r="AR41" s="367"/>
      <c r="AS41" s="367"/>
      <c r="AT41" s="367"/>
      <c r="AU41" s="367"/>
      <c r="AV41" s="367"/>
      <c r="AW41" s="367"/>
      <c r="AX41" s="354"/>
      <c r="AY41" s="367"/>
      <c r="AZ41" s="354"/>
      <c r="BA41" s="354"/>
      <c r="BC41" s="354"/>
      <c r="BD41" s="354"/>
      <c r="BE41" s="354"/>
      <c r="BF41" s="366"/>
      <c r="BG41" s="366"/>
      <c r="BN41" s="354"/>
      <c r="BO41" s="354"/>
      <c r="BP41" s="354"/>
      <c r="BQ41" s="354"/>
      <c r="BR41" s="354"/>
      <c r="BT41" s="371"/>
      <c r="BU41" s="369"/>
      <c r="BW41" s="354"/>
      <c r="BX41" s="354"/>
      <c r="BY41" s="354"/>
      <c r="BZ41" s="354"/>
      <c r="CA41" s="354"/>
      <c r="CC41" s="354"/>
      <c r="CD41" s="369"/>
      <c r="CG41" s="26"/>
      <c r="CH41" s="27"/>
      <c r="CN41" s="370"/>
      <c r="CO41" s="370"/>
      <c r="CP41" s="368"/>
      <c r="CQ41" s="354"/>
    </row>
    <row r="42" spans="1:95" ht="15.95" customHeight="1" x14ac:dyDescent="0.15">
      <c r="A42" s="395"/>
      <c r="B42" s="356"/>
      <c r="C42" s="251"/>
      <c r="D42" s="252"/>
      <c r="E42" s="253"/>
      <c r="F42" s="284"/>
      <c r="G42" s="285"/>
      <c r="H42" s="286"/>
      <c r="I42" s="284"/>
      <c r="J42" s="285"/>
      <c r="K42" s="286"/>
      <c r="L42" s="377"/>
      <c r="M42" s="377"/>
      <c r="N42" s="284"/>
      <c r="O42" s="285"/>
      <c r="P42" s="286"/>
      <c r="Q42" s="284"/>
      <c r="R42" s="285"/>
      <c r="S42" s="286"/>
      <c r="T42" s="374"/>
      <c r="U42" s="375"/>
      <c r="V42" s="376"/>
      <c r="W42" s="277"/>
      <c r="X42" s="382"/>
      <c r="Y42" s="383"/>
      <c r="Z42" s="383"/>
      <c r="AA42" s="383"/>
      <c r="AB42" s="388"/>
      <c r="AC42" s="389"/>
      <c r="AD42" s="392"/>
      <c r="AE42" s="393"/>
      <c r="AF42" s="293"/>
      <c r="AG42" s="293"/>
      <c r="AH42" s="293"/>
      <c r="AI42" s="365"/>
      <c r="AL42" s="367"/>
      <c r="AM42" s="367"/>
      <c r="AN42" s="367"/>
      <c r="AR42" s="367"/>
      <c r="AS42" s="367"/>
      <c r="AT42" s="367"/>
      <c r="AU42" s="367"/>
      <c r="AV42" s="367"/>
      <c r="AW42" s="367"/>
      <c r="AX42" s="354"/>
      <c r="AY42" s="354"/>
      <c r="AZ42" s="354"/>
      <c r="BA42" s="354"/>
      <c r="BC42" s="354"/>
      <c r="BD42" s="354"/>
      <c r="BE42" s="354"/>
      <c r="BF42" s="366"/>
      <c r="BG42" s="366"/>
      <c r="BN42" s="354"/>
      <c r="BO42" s="354"/>
      <c r="BP42" s="354"/>
      <c r="BQ42" s="354"/>
      <c r="BR42" s="354"/>
      <c r="BT42" s="371"/>
      <c r="BU42" s="369"/>
      <c r="BW42" s="354"/>
      <c r="BX42" s="354"/>
      <c r="BY42" s="354"/>
      <c r="BZ42" s="354"/>
      <c r="CA42" s="354"/>
      <c r="CC42" s="354"/>
      <c r="CD42" s="369"/>
      <c r="CG42" s="26"/>
      <c r="CH42" s="27"/>
      <c r="CN42" s="370"/>
      <c r="CO42" s="370"/>
      <c r="CP42" s="368"/>
      <c r="CQ42" s="354"/>
    </row>
    <row r="43" spans="1:95" ht="15.95" customHeight="1" x14ac:dyDescent="0.15">
      <c r="A43" s="394"/>
      <c r="B43" s="356" t="s">
        <v>111</v>
      </c>
      <c r="C43" s="248"/>
      <c r="D43" s="249"/>
      <c r="E43" s="250"/>
      <c r="F43" s="278"/>
      <c r="G43" s="279"/>
      <c r="H43" s="280"/>
      <c r="I43" s="278"/>
      <c r="J43" s="279"/>
      <c r="K43" s="280"/>
      <c r="L43" s="377" t="s">
        <v>111</v>
      </c>
      <c r="M43" s="377"/>
      <c r="N43" s="278"/>
      <c r="O43" s="279"/>
      <c r="P43" s="280"/>
      <c r="Q43" s="278"/>
      <c r="R43" s="279"/>
      <c r="S43" s="280"/>
      <c r="T43" s="372" t="s">
        <v>111</v>
      </c>
      <c r="U43" s="373"/>
      <c r="V43" s="376"/>
      <c r="W43" s="276"/>
      <c r="X43" s="380"/>
      <c r="Y43" s="381"/>
      <c r="Z43" s="381"/>
      <c r="AA43" s="381"/>
      <c r="AB43" s="386"/>
      <c r="AC43" s="387"/>
      <c r="AD43" s="390"/>
      <c r="AE43" s="391"/>
      <c r="AF43" s="293"/>
      <c r="AG43" s="293"/>
      <c r="AH43" s="293"/>
      <c r="AI43" s="365"/>
      <c r="AL43" s="367"/>
      <c r="AM43" s="367"/>
      <c r="AN43" s="367"/>
      <c r="AR43" s="367"/>
      <c r="AS43" s="367"/>
      <c r="AT43" s="367"/>
      <c r="AU43" s="367"/>
      <c r="AV43" s="367"/>
      <c r="AW43" s="367"/>
      <c r="AX43" s="354"/>
      <c r="AY43" s="367"/>
      <c r="AZ43" s="354"/>
      <c r="BA43" s="354"/>
      <c r="BC43" s="354"/>
      <c r="BD43" s="354"/>
      <c r="BE43" s="354"/>
      <c r="BF43" s="366"/>
      <c r="BG43" s="366"/>
      <c r="BN43" s="354"/>
      <c r="BO43" s="354"/>
      <c r="BP43" s="354"/>
      <c r="BQ43" s="354"/>
      <c r="BR43" s="354"/>
      <c r="BT43" s="371"/>
      <c r="BU43" s="369"/>
      <c r="BW43" s="354"/>
      <c r="BX43" s="354"/>
      <c r="BY43" s="354"/>
      <c r="BZ43" s="354"/>
      <c r="CA43" s="354"/>
      <c r="CC43" s="354"/>
      <c r="CD43" s="369"/>
      <c r="CG43" s="26"/>
      <c r="CH43" s="27"/>
      <c r="CN43" s="370"/>
      <c r="CO43" s="370"/>
      <c r="CP43" s="368"/>
      <c r="CQ43" s="354"/>
    </row>
    <row r="44" spans="1:95" ht="15.95" customHeight="1" x14ac:dyDescent="0.15">
      <c r="A44" s="395"/>
      <c r="B44" s="356"/>
      <c r="C44" s="251"/>
      <c r="D44" s="252"/>
      <c r="E44" s="253"/>
      <c r="F44" s="284"/>
      <c r="G44" s="285"/>
      <c r="H44" s="286"/>
      <c r="I44" s="284"/>
      <c r="J44" s="285"/>
      <c r="K44" s="286"/>
      <c r="L44" s="377"/>
      <c r="M44" s="377"/>
      <c r="N44" s="284"/>
      <c r="O44" s="285"/>
      <c r="P44" s="286"/>
      <c r="Q44" s="284"/>
      <c r="R44" s="285"/>
      <c r="S44" s="286"/>
      <c r="T44" s="374"/>
      <c r="U44" s="375"/>
      <c r="V44" s="376"/>
      <c r="W44" s="277"/>
      <c r="X44" s="382"/>
      <c r="Y44" s="383"/>
      <c r="Z44" s="383"/>
      <c r="AA44" s="383"/>
      <c r="AB44" s="388"/>
      <c r="AC44" s="389"/>
      <c r="AD44" s="392"/>
      <c r="AE44" s="393"/>
      <c r="AF44" s="293"/>
      <c r="AG44" s="293"/>
      <c r="AH44" s="293"/>
      <c r="AI44" s="365"/>
      <c r="AL44" s="367"/>
      <c r="AM44" s="367"/>
      <c r="AN44" s="367"/>
      <c r="AR44" s="367"/>
      <c r="AS44" s="367"/>
      <c r="AT44" s="367"/>
      <c r="AU44" s="367"/>
      <c r="AV44" s="367"/>
      <c r="AW44" s="367"/>
      <c r="AX44" s="354"/>
      <c r="AY44" s="354"/>
      <c r="AZ44" s="354"/>
      <c r="BA44" s="354"/>
      <c r="BC44" s="354"/>
      <c r="BD44" s="354"/>
      <c r="BE44" s="354"/>
      <c r="BF44" s="366"/>
      <c r="BG44" s="366"/>
      <c r="BN44" s="354"/>
      <c r="BO44" s="354"/>
      <c r="BP44" s="354"/>
      <c r="BQ44" s="354"/>
      <c r="BR44" s="354"/>
      <c r="BT44" s="371"/>
      <c r="BU44" s="369"/>
      <c r="BW44" s="354"/>
      <c r="BX44" s="354"/>
      <c r="BY44" s="354"/>
      <c r="BZ44" s="354"/>
      <c r="CA44" s="354"/>
      <c r="CC44" s="354"/>
      <c r="CD44" s="369"/>
      <c r="CG44" s="26"/>
      <c r="CH44" s="27"/>
      <c r="CN44" s="370"/>
      <c r="CO44" s="370"/>
      <c r="CP44" s="368"/>
      <c r="CQ44" s="354"/>
    </row>
    <row r="45" spans="1:95" ht="15.95" customHeight="1" x14ac:dyDescent="0.15">
      <c r="A45" s="394"/>
      <c r="B45" s="356" t="s">
        <v>111</v>
      </c>
      <c r="C45" s="248"/>
      <c r="D45" s="249"/>
      <c r="E45" s="250"/>
      <c r="F45" s="278"/>
      <c r="G45" s="279"/>
      <c r="H45" s="280"/>
      <c r="I45" s="278"/>
      <c r="J45" s="279"/>
      <c r="K45" s="280"/>
      <c r="L45" s="377" t="s">
        <v>111</v>
      </c>
      <c r="M45" s="377"/>
      <c r="N45" s="278"/>
      <c r="O45" s="279"/>
      <c r="P45" s="280"/>
      <c r="Q45" s="278"/>
      <c r="R45" s="279"/>
      <c r="S45" s="280"/>
      <c r="T45" s="372" t="s">
        <v>111</v>
      </c>
      <c r="U45" s="373"/>
      <c r="V45" s="376"/>
      <c r="W45" s="276"/>
      <c r="X45" s="380"/>
      <c r="Y45" s="381"/>
      <c r="Z45" s="381"/>
      <c r="AA45" s="381"/>
      <c r="AB45" s="386"/>
      <c r="AC45" s="387"/>
      <c r="AD45" s="390"/>
      <c r="AE45" s="391"/>
      <c r="AF45" s="293"/>
      <c r="AG45" s="293"/>
      <c r="AH45" s="293"/>
      <c r="AI45" s="365"/>
      <c r="AL45" s="367"/>
      <c r="AM45" s="367"/>
      <c r="AN45" s="367"/>
      <c r="AR45" s="367"/>
      <c r="AS45" s="367"/>
      <c r="AT45" s="367"/>
      <c r="AU45" s="367"/>
      <c r="AV45" s="367"/>
      <c r="AW45" s="367"/>
      <c r="AX45" s="354"/>
      <c r="AY45" s="367"/>
      <c r="AZ45" s="354"/>
      <c r="BA45" s="354"/>
      <c r="BC45" s="354"/>
      <c r="BD45" s="354"/>
      <c r="BE45" s="354"/>
      <c r="BF45" s="366"/>
      <c r="BG45" s="366"/>
      <c r="BN45" s="354"/>
      <c r="BO45" s="354"/>
      <c r="BP45" s="354"/>
      <c r="BQ45" s="354"/>
      <c r="BR45" s="354"/>
      <c r="BT45" s="371"/>
      <c r="BU45" s="369"/>
      <c r="BW45" s="354"/>
      <c r="BX45" s="354"/>
      <c r="BY45" s="354"/>
      <c r="BZ45" s="354"/>
      <c r="CA45" s="354"/>
      <c r="CC45" s="354"/>
      <c r="CD45" s="369"/>
      <c r="CG45" s="26"/>
      <c r="CH45" s="27"/>
      <c r="CN45" s="370"/>
      <c r="CO45" s="370"/>
      <c r="CP45" s="368"/>
      <c r="CQ45" s="354"/>
    </row>
    <row r="46" spans="1:95" ht="15.95" customHeight="1" x14ac:dyDescent="0.15">
      <c r="A46" s="395"/>
      <c r="B46" s="356"/>
      <c r="C46" s="251"/>
      <c r="D46" s="252"/>
      <c r="E46" s="253"/>
      <c r="F46" s="284"/>
      <c r="G46" s="285"/>
      <c r="H46" s="286"/>
      <c r="I46" s="284"/>
      <c r="J46" s="285"/>
      <c r="K46" s="286"/>
      <c r="L46" s="377"/>
      <c r="M46" s="377"/>
      <c r="N46" s="284"/>
      <c r="O46" s="285"/>
      <c r="P46" s="286"/>
      <c r="Q46" s="284"/>
      <c r="R46" s="285"/>
      <c r="S46" s="286"/>
      <c r="T46" s="374"/>
      <c r="U46" s="375"/>
      <c r="V46" s="376"/>
      <c r="W46" s="277"/>
      <c r="X46" s="382"/>
      <c r="Y46" s="383"/>
      <c r="Z46" s="383"/>
      <c r="AA46" s="383"/>
      <c r="AB46" s="388"/>
      <c r="AC46" s="389"/>
      <c r="AD46" s="392"/>
      <c r="AE46" s="393"/>
      <c r="AF46" s="293"/>
      <c r="AG46" s="293"/>
      <c r="AH46" s="293"/>
      <c r="AI46" s="365"/>
      <c r="AL46" s="367"/>
      <c r="AM46" s="367"/>
      <c r="AN46" s="367"/>
      <c r="AR46" s="367"/>
      <c r="AS46" s="367"/>
      <c r="AT46" s="367"/>
      <c r="AU46" s="367"/>
      <c r="AV46" s="367"/>
      <c r="AW46" s="367"/>
      <c r="AX46" s="354"/>
      <c r="AY46" s="354"/>
      <c r="AZ46" s="354"/>
      <c r="BA46" s="354"/>
      <c r="BC46" s="354"/>
      <c r="BD46" s="354"/>
      <c r="BE46" s="354"/>
      <c r="BF46" s="366"/>
      <c r="BG46" s="366"/>
      <c r="BN46" s="354"/>
      <c r="BO46" s="354"/>
      <c r="BP46" s="354"/>
      <c r="BQ46" s="354"/>
      <c r="BR46" s="354"/>
      <c r="BT46" s="371"/>
      <c r="BU46" s="369"/>
      <c r="BW46" s="354"/>
      <c r="BX46" s="354"/>
      <c r="BY46" s="354"/>
      <c r="BZ46" s="354"/>
      <c r="CA46" s="354"/>
      <c r="CC46" s="354"/>
      <c r="CD46" s="369"/>
      <c r="CG46" s="26"/>
      <c r="CH46" s="27"/>
      <c r="CN46" s="370"/>
      <c r="CO46" s="370"/>
      <c r="CP46" s="368"/>
      <c r="CQ46" s="354"/>
    </row>
    <row r="47" spans="1:95" ht="15.95" customHeight="1" x14ac:dyDescent="0.15">
      <c r="A47" s="394"/>
      <c r="B47" s="356" t="s">
        <v>111</v>
      </c>
      <c r="C47" s="248"/>
      <c r="D47" s="249"/>
      <c r="E47" s="250"/>
      <c r="F47" s="278"/>
      <c r="G47" s="279"/>
      <c r="H47" s="280"/>
      <c r="I47" s="278"/>
      <c r="J47" s="279"/>
      <c r="K47" s="280"/>
      <c r="L47" s="377" t="s">
        <v>111</v>
      </c>
      <c r="M47" s="377"/>
      <c r="N47" s="278"/>
      <c r="O47" s="279"/>
      <c r="P47" s="280"/>
      <c r="Q47" s="278"/>
      <c r="R47" s="279"/>
      <c r="S47" s="280"/>
      <c r="T47" s="372" t="s">
        <v>111</v>
      </c>
      <c r="U47" s="373"/>
      <c r="V47" s="376"/>
      <c r="W47" s="276"/>
      <c r="X47" s="380"/>
      <c r="Y47" s="381"/>
      <c r="Z47" s="381"/>
      <c r="AA47" s="381"/>
      <c r="AB47" s="386"/>
      <c r="AC47" s="387"/>
      <c r="AD47" s="390"/>
      <c r="AE47" s="391"/>
      <c r="AF47" s="293"/>
      <c r="AG47" s="293"/>
      <c r="AH47" s="293"/>
      <c r="AI47" s="365"/>
      <c r="AL47" s="367"/>
      <c r="AM47" s="367"/>
      <c r="AN47" s="367"/>
      <c r="AR47" s="367"/>
      <c r="AS47" s="367"/>
      <c r="AT47" s="367"/>
      <c r="AU47" s="367"/>
      <c r="AV47" s="367"/>
      <c r="AW47" s="367"/>
      <c r="AX47" s="354"/>
      <c r="AY47" s="367"/>
      <c r="AZ47" s="354"/>
      <c r="BA47" s="354"/>
      <c r="BC47" s="354"/>
      <c r="BD47" s="354"/>
      <c r="BE47" s="354"/>
      <c r="BF47" s="366"/>
      <c r="BG47" s="366"/>
      <c r="BN47" s="354"/>
      <c r="BO47" s="354"/>
      <c r="BP47" s="354"/>
      <c r="BQ47" s="354"/>
      <c r="BR47" s="354"/>
      <c r="BT47" s="371"/>
      <c r="BU47" s="369"/>
      <c r="BW47" s="354"/>
      <c r="BX47" s="354"/>
      <c r="BY47" s="354"/>
      <c r="BZ47" s="354"/>
      <c r="CA47" s="354"/>
      <c r="CC47" s="354"/>
      <c r="CD47" s="369"/>
      <c r="CG47" s="26"/>
      <c r="CH47" s="27"/>
      <c r="CN47" s="370"/>
      <c r="CO47" s="370"/>
      <c r="CP47" s="368"/>
      <c r="CQ47" s="354"/>
    </row>
    <row r="48" spans="1:95" ht="15.95" customHeight="1" x14ac:dyDescent="0.15">
      <c r="A48" s="395"/>
      <c r="B48" s="356"/>
      <c r="C48" s="251"/>
      <c r="D48" s="252"/>
      <c r="E48" s="253"/>
      <c r="F48" s="284"/>
      <c r="G48" s="285"/>
      <c r="H48" s="286"/>
      <c r="I48" s="284"/>
      <c r="J48" s="285"/>
      <c r="K48" s="286"/>
      <c r="L48" s="377"/>
      <c r="M48" s="377"/>
      <c r="N48" s="284"/>
      <c r="O48" s="285"/>
      <c r="P48" s="286"/>
      <c r="Q48" s="284"/>
      <c r="R48" s="285"/>
      <c r="S48" s="286"/>
      <c r="T48" s="374"/>
      <c r="U48" s="375"/>
      <c r="V48" s="376"/>
      <c r="W48" s="277"/>
      <c r="X48" s="382"/>
      <c r="Y48" s="383"/>
      <c r="Z48" s="383"/>
      <c r="AA48" s="383"/>
      <c r="AB48" s="388"/>
      <c r="AC48" s="389"/>
      <c r="AD48" s="392"/>
      <c r="AE48" s="393"/>
      <c r="AF48" s="293"/>
      <c r="AG48" s="293"/>
      <c r="AH48" s="293"/>
      <c r="AI48" s="365"/>
      <c r="AL48" s="367"/>
      <c r="AM48" s="367"/>
      <c r="AN48" s="367"/>
      <c r="AR48" s="367"/>
      <c r="AS48" s="367"/>
      <c r="AT48" s="367"/>
      <c r="AU48" s="367"/>
      <c r="AV48" s="367"/>
      <c r="AW48" s="367"/>
      <c r="AX48" s="354"/>
      <c r="AY48" s="354"/>
      <c r="AZ48" s="354"/>
      <c r="BA48" s="354"/>
      <c r="BC48" s="354"/>
      <c r="BD48" s="354"/>
      <c r="BE48" s="354"/>
      <c r="BF48" s="366"/>
      <c r="BG48" s="366"/>
      <c r="BN48" s="354"/>
      <c r="BO48" s="354"/>
      <c r="BP48" s="354"/>
      <c r="BQ48" s="354"/>
      <c r="BR48" s="354"/>
      <c r="BT48" s="371"/>
      <c r="BU48" s="369"/>
      <c r="BW48" s="354"/>
      <c r="BX48" s="354"/>
      <c r="BY48" s="354"/>
      <c r="BZ48" s="354"/>
      <c r="CA48" s="354"/>
      <c r="CC48" s="354"/>
      <c r="CD48" s="369"/>
      <c r="CG48" s="26"/>
      <c r="CH48" s="27"/>
      <c r="CN48" s="370"/>
      <c r="CO48" s="370"/>
      <c r="CP48" s="368"/>
      <c r="CQ48" s="354"/>
    </row>
    <row r="49" spans="1:95" ht="15.95" customHeight="1" x14ac:dyDescent="0.15">
      <c r="A49" s="394"/>
      <c r="B49" s="356" t="s">
        <v>111</v>
      </c>
      <c r="C49" s="248"/>
      <c r="D49" s="249"/>
      <c r="E49" s="250"/>
      <c r="F49" s="278"/>
      <c r="G49" s="279"/>
      <c r="H49" s="280"/>
      <c r="I49" s="278"/>
      <c r="J49" s="279"/>
      <c r="K49" s="280"/>
      <c r="L49" s="377" t="s">
        <v>111</v>
      </c>
      <c r="M49" s="377"/>
      <c r="N49" s="278"/>
      <c r="O49" s="279"/>
      <c r="P49" s="280"/>
      <c r="Q49" s="278"/>
      <c r="R49" s="279"/>
      <c r="S49" s="280"/>
      <c r="T49" s="372" t="s">
        <v>111</v>
      </c>
      <c r="U49" s="373"/>
      <c r="V49" s="376"/>
      <c r="W49" s="276"/>
      <c r="X49" s="380"/>
      <c r="Y49" s="381"/>
      <c r="Z49" s="381"/>
      <c r="AA49" s="381"/>
      <c r="AB49" s="386"/>
      <c r="AC49" s="387"/>
      <c r="AD49" s="390"/>
      <c r="AE49" s="391"/>
      <c r="AF49" s="293"/>
      <c r="AG49" s="293"/>
      <c r="AH49" s="293"/>
      <c r="AI49" s="365"/>
      <c r="AL49" s="367"/>
      <c r="AM49" s="367"/>
      <c r="AN49" s="367"/>
      <c r="AR49" s="367"/>
      <c r="AS49" s="367"/>
      <c r="AT49" s="367"/>
      <c r="AU49" s="367"/>
      <c r="AV49" s="367"/>
      <c r="AW49" s="367"/>
      <c r="AX49" s="354"/>
      <c r="AY49" s="367"/>
      <c r="AZ49" s="354"/>
      <c r="BA49" s="354"/>
      <c r="BC49" s="354"/>
      <c r="BD49" s="354"/>
      <c r="BE49" s="354"/>
      <c r="BF49" s="366"/>
      <c r="BG49" s="366"/>
      <c r="BN49" s="354"/>
      <c r="BO49" s="354"/>
      <c r="BP49" s="354"/>
      <c r="BQ49" s="354"/>
      <c r="BR49" s="354"/>
      <c r="BT49" s="371"/>
      <c r="BU49" s="369"/>
      <c r="BW49" s="354"/>
      <c r="BX49" s="354"/>
      <c r="BY49" s="354"/>
      <c r="BZ49" s="354"/>
      <c r="CA49" s="354"/>
      <c r="CC49" s="354"/>
      <c r="CD49" s="369"/>
      <c r="CG49" s="26"/>
      <c r="CH49" s="27"/>
      <c r="CN49" s="370"/>
      <c r="CO49" s="370"/>
      <c r="CP49" s="368"/>
      <c r="CQ49" s="354"/>
    </row>
    <row r="50" spans="1:95" ht="15.95" customHeight="1" x14ac:dyDescent="0.15">
      <c r="A50" s="395"/>
      <c r="B50" s="356"/>
      <c r="C50" s="251"/>
      <c r="D50" s="252"/>
      <c r="E50" s="253"/>
      <c r="F50" s="284"/>
      <c r="G50" s="285"/>
      <c r="H50" s="286"/>
      <c r="I50" s="284"/>
      <c r="J50" s="285"/>
      <c r="K50" s="286"/>
      <c r="L50" s="377"/>
      <c r="M50" s="377"/>
      <c r="N50" s="284"/>
      <c r="O50" s="285"/>
      <c r="P50" s="286"/>
      <c r="Q50" s="284"/>
      <c r="R50" s="285"/>
      <c r="S50" s="286"/>
      <c r="T50" s="374"/>
      <c r="U50" s="375"/>
      <c r="V50" s="376"/>
      <c r="W50" s="277"/>
      <c r="X50" s="382"/>
      <c r="Y50" s="383"/>
      <c r="Z50" s="383"/>
      <c r="AA50" s="383"/>
      <c r="AB50" s="388"/>
      <c r="AC50" s="389"/>
      <c r="AD50" s="392"/>
      <c r="AE50" s="393"/>
      <c r="AF50" s="293"/>
      <c r="AG50" s="293"/>
      <c r="AH50" s="293"/>
      <c r="AI50" s="365"/>
      <c r="AL50" s="367"/>
      <c r="AM50" s="367"/>
      <c r="AN50" s="367"/>
      <c r="AR50" s="367"/>
      <c r="AS50" s="367"/>
      <c r="AT50" s="367"/>
      <c r="AU50" s="367"/>
      <c r="AV50" s="367"/>
      <c r="AW50" s="367"/>
      <c r="AX50" s="354"/>
      <c r="AY50" s="354"/>
      <c r="AZ50" s="354"/>
      <c r="BA50" s="354"/>
      <c r="BC50" s="354"/>
      <c r="BD50" s="354"/>
      <c r="BE50" s="354"/>
      <c r="BF50" s="366"/>
      <c r="BG50" s="366"/>
      <c r="BN50" s="354"/>
      <c r="BO50" s="354"/>
      <c r="BP50" s="354"/>
      <c r="BQ50" s="354"/>
      <c r="BR50" s="354"/>
      <c r="BT50" s="371"/>
      <c r="BU50" s="369"/>
      <c r="BW50" s="354"/>
      <c r="BX50" s="354"/>
      <c r="BY50" s="354"/>
      <c r="BZ50" s="354"/>
      <c r="CA50" s="354"/>
      <c r="CC50" s="354"/>
      <c r="CD50" s="369"/>
      <c r="CG50" s="26"/>
      <c r="CH50" s="27"/>
      <c r="CN50" s="370"/>
      <c r="CO50" s="370"/>
      <c r="CP50" s="368"/>
      <c r="CQ50" s="354"/>
    </row>
    <row r="51" spans="1:95" ht="15.95" customHeight="1" x14ac:dyDescent="0.15">
      <c r="A51" s="394"/>
      <c r="B51" s="356" t="s">
        <v>111</v>
      </c>
      <c r="C51" s="248"/>
      <c r="D51" s="249"/>
      <c r="E51" s="250"/>
      <c r="F51" s="278"/>
      <c r="G51" s="279"/>
      <c r="H51" s="280"/>
      <c r="I51" s="278"/>
      <c r="J51" s="279"/>
      <c r="K51" s="280"/>
      <c r="L51" s="377" t="s">
        <v>111</v>
      </c>
      <c r="M51" s="377"/>
      <c r="N51" s="278"/>
      <c r="O51" s="279"/>
      <c r="P51" s="280"/>
      <c r="Q51" s="278"/>
      <c r="R51" s="279"/>
      <c r="S51" s="280"/>
      <c r="T51" s="372" t="s">
        <v>111</v>
      </c>
      <c r="U51" s="373"/>
      <c r="V51" s="376"/>
      <c r="W51" s="276"/>
      <c r="X51" s="380"/>
      <c r="Y51" s="381"/>
      <c r="Z51" s="381"/>
      <c r="AA51" s="381"/>
      <c r="AB51" s="386"/>
      <c r="AC51" s="387"/>
      <c r="AD51" s="390"/>
      <c r="AE51" s="391"/>
      <c r="AF51" s="293"/>
      <c r="AG51" s="293"/>
      <c r="AH51" s="293"/>
      <c r="AI51" s="365"/>
      <c r="AL51" s="367"/>
      <c r="AM51" s="367"/>
      <c r="AN51" s="367"/>
      <c r="AR51" s="367"/>
      <c r="AS51" s="367"/>
      <c r="AT51" s="367"/>
      <c r="AU51" s="367"/>
      <c r="AV51" s="367"/>
      <c r="AW51" s="367"/>
      <c r="AX51" s="354"/>
      <c r="AY51" s="367"/>
      <c r="AZ51" s="354"/>
      <c r="BA51" s="354"/>
      <c r="BC51" s="354"/>
      <c r="BD51" s="354"/>
      <c r="BE51" s="354"/>
      <c r="BF51" s="366"/>
      <c r="BG51" s="366"/>
      <c r="BN51" s="354"/>
      <c r="BO51" s="354"/>
      <c r="BP51" s="354"/>
      <c r="BQ51" s="354"/>
      <c r="BR51" s="354"/>
      <c r="BT51" s="371"/>
      <c r="BU51" s="369"/>
      <c r="BW51" s="354"/>
      <c r="BX51" s="354"/>
      <c r="BY51" s="354"/>
      <c r="BZ51" s="354"/>
      <c r="CA51" s="354"/>
      <c r="CC51" s="354"/>
      <c r="CD51" s="369"/>
      <c r="CG51" s="26"/>
      <c r="CH51" s="27"/>
      <c r="CN51" s="370"/>
      <c r="CO51" s="370"/>
      <c r="CP51" s="368"/>
      <c r="CQ51" s="354"/>
    </row>
    <row r="52" spans="1:95" ht="15.95" customHeight="1" x14ac:dyDescent="0.15">
      <c r="A52" s="395"/>
      <c r="B52" s="356"/>
      <c r="C52" s="251"/>
      <c r="D52" s="252"/>
      <c r="E52" s="253"/>
      <c r="F52" s="284"/>
      <c r="G52" s="285"/>
      <c r="H52" s="286"/>
      <c r="I52" s="284"/>
      <c r="J52" s="285"/>
      <c r="K52" s="286"/>
      <c r="L52" s="377"/>
      <c r="M52" s="377"/>
      <c r="N52" s="284"/>
      <c r="O52" s="285"/>
      <c r="P52" s="286"/>
      <c r="Q52" s="284"/>
      <c r="R52" s="285"/>
      <c r="S52" s="286"/>
      <c r="T52" s="374"/>
      <c r="U52" s="375"/>
      <c r="V52" s="376"/>
      <c r="W52" s="277"/>
      <c r="X52" s="382"/>
      <c r="Y52" s="383"/>
      <c r="Z52" s="383"/>
      <c r="AA52" s="383"/>
      <c r="AB52" s="388"/>
      <c r="AC52" s="389"/>
      <c r="AD52" s="392"/>
      <c r="AE52" s="393"/>
      <c r="AF52" s="293"/>
      <c r="AG52" s="293"/>
      <c r="AH52" s="293"/>
      <c r="AI52" s="365"/>
      <c r="AL52" s="367"/>
      <c r="AM52" s="367"/>
      <c r="AN52" s="367"/>
      <c r="AR52" s="367"/>
      <c r="AS52" s="367"/>
      <c r="AT52" s="367"/>
      <c r="AU52" s="367"/>
      <c r="AV52" s="367"/>
      <c r="AW52" s="367"/>
      <c r="AX52" s="354"/>
      <c r="AY52" s="354"/>
      <c r="AZ52" s="354"/>
      <c r="BA52" s="354"/>
      <c r="BC52" s="354"/>
      <c r="BD52" s="354"/>
      <c r="BE52" s="354"/>
      <c r="BF52" s="366"/>
      <c r="BG52" s="366"/>
      <c r="BN52" s="354"/>
      <c r="BO52" s="354"/>
      <c r="BP52" s="354"/>
      <c r="BQ52" s="354"/>
      <c r="BR52" s="354"/>
      <c r="BT52" s="371"/>
      <c r="BU52" s="369"/>
      <c r="BW52" s="354"/>
      <c r="BX52" s="354"/>
      <c r="BY52" s="354"/>
      <c r="BZ52" s="354"/>
      <c r="CA52" s="354"/>
      <c r="CC52" s="354"/>
      <c r="CD52" s="369"/>
      <c r="CG52" s="26"/>
      <c r="CH52" s="27"/>
      <c r="CN52" s="370"/>
      <c r="CO52" s="370"/>
      <c r="CP52" s="368"/>
      <c r="CQ52" s="354"/>
    </row>
    <row r="53" spans="1:95" ht="15.95" customHeight="1" x14ac:dyDescent="0.15">
      <c r="A53" s="394"/>
      <c r="B53" s="356" t="s">
        <v>111</v>
      </c>
      <c r="C53" s="248"/>
      <c r="D53" s="249"/>
      <c r="E53" s="250"/>
      <c r="F53" s="278"/>
      <c r="G53" s="279"/>
      <c r="H53" s="280"/>
      <c r="I53" s="278"/>
      <c r="J53" s="279"/>
      <c r="K53" s="280"/>
      <c r="L53" s="377" t="s">
        <v>111</v>
      </c>
      <c r="M53" s="377"/>
      <c r="N53" s="278"/>
      <c r="O53" s="279"/>
      <c r="P53" s="280"/>
      <c r="Q53" s="278"/>
      <c r="R53" s="279"/>
      <c r="S53" s="280"/>
      <c r="T53" s="372" t="s">
        <v>111</v>
      </c>
      <c r="U53" s="373"/>
      <c r="V53" s="376"/>
      <c r="W53" s="276"/>
      <c r="X53" s="380"/>
      <c r="Y53" s="381"/>
      <c r="Z53" s="381"/>
      <c r="AA53" s="381"/>
      <c r="AB53" s="386"/>
      <c r="AC53" s="387"/>
      <c r="AD53" s="390"/>
      <c r="AE53" s="391"/>
      <c r="AF53" s="293"/>
      <c r="AG53" s="293"/>
      <c r="AH53" s="293"/>
      <c r="AI53" s="365"/>
      <c r="AL53" s="367"/>
      <c r="AM53" s="367"/>
      <c r="AN53" s="367"/>
      <c r="AR53" s="367"/>
      <c r="AS53" s="367"/>
      <c r="AT53" s="367"/>
      <c r="AU53" s="367"/>
      <c r="AV53" s="367"/>
      <c r="AW53" s="367"/>
      <c r="AX53" s="354"/>
      <c r="AY53" s="367"/>
      <c r="AZ53" s="354"/>
      <c r="BA53" s="354"/>
      <c r="BC53" s="354"/>
      <c r="BD53" s="354"/>
      <c r="BE53" s="354"/>
      <c r="BF53" s="366"/>
      <c r="BG53" s="366"/>
      <c r="BN53" s="354"/>
      <c r="BO53" s="354"/>
      <c r="BP53" s="354"/>
      <c r="BQ53" s="354"/>
      <c r="BR53" s="354"/>
      <c r="BT53" s="371"/>
      <c r="BU53" s="369"/>
      <c r="BW53" s="354"/>
      <c r="BX53" s="354"/>
      <c r="BY53" s="354"/>
      <c r="BZ53" s="354"/>
      <c r="CA53" s="354"/>
      <c r="CC53" s="354"/>
      <c r="CD53" s="369"/>
      <c r="CG53" s="26"/>
      <c r="CH53" s="27"/>
      <c r="CN53" s="370"/>
      <c r="CO53" s="370"/>
      <c r="CP53" s="368"/>
      <c r="CQ53" s="354"/>
    </row>
    <row r="54" spans="1:95" ht="15.95" customHeight="1" x14ac:dyDescent="0.15">
      <c r="A54" s="395"/>
      <c r="B54" s="356"/>
      <c r="C54" s="251"/>
      <c r="D54" s="252"/>
      <c r="E54" s="253"/>
      <c r="F54" s="284"/>
      <c r="G54" s="285"/>
      <c r="H54" s="286"/>
      <c r="I54" s="284"/>
      <c r="J54" s="285"/>
      <c r="K54" s="286"/>
      <c r="L54" s="377"/>
      <c r="M54" s="377"/>
      <c r="N54" s="284"/>
      <c r="O54" s="285"/>
      <c r="P54" s="286"/>
      <c r="Q54" s="284"/>
      <c r="R54" s="285"/>
      <c r="S54" s="286"/>
      <c r="T54" s="374"/>
      <c r="U54" s="375"/>
      <c r="V54" s="376"/>
      <c r="W54" s="277"/>
      <c r="X54" s="382"/>
      <c r="Y54" s="383"/>
      <c r="Z54" s="383"/>
      <c r="AA54" s="383"/>
      <c r="AB54" s="388"/>
      <c r="AC54" s="389"/>
      <c r="AD54" s="392"/>
      <c r="AE54" s="393"/>
      <c r="AF54" s="293"/>
      <c r="AG54" s="293"/>
      <c r="AH54" s="293"/>
      <c r="AI54" s="365"/>
      <c r="AL54" s="367"/>
      <c r="AM54" s="367"/>
      <c r="AN54" s="367"/>
      <c r="AR54" s="367"/>
      <c r="AS54" s="367"/>
      <c r="AT54" s="367"/>
      <c r="AU54" s="367"/>
      <c r="AV54" s="367"/>
      <c r="AW54" s="367"/>
      <c r="AX54" s="354"/>
      <c r="AY54" s="354"/>
      <c r="AZ54" s="354"/>
      <c r="BA54" s="354"/>
      <c r="BC54" s="354"/>
      <c r="BD54" s="354"/>
      <c r="BE54" s="354"/>
      <c r="BF54" s="366"/>
      <c r="BG54" s="366"/>
      <c r="BN54" s="354"/>
      <c r="BO54" s="354"/>
      <c r="BP54" s="354"/>
      <c r="BQ54" s="354"/>
      <c r="BR54" s="354"/>
      <c r="BT54" s="371"/>
      <c r="BU54" s="369"/>
      <c r="BW54" s="354"/>
      <c r="BX54" s="354"/>
      <c r="BY54" s="354"/>
      <c r="BZ54" s="354"/>
      <c r="CA54" s="354"/>
      <c r="CC54" s="354"/>
      <c r="CD54" s="369"/>
      <c r="CG54" s="26"/>
      <c r="CH54" s="27"/>
      <c r="CN54" s="370"/>
      <c r="CO54" s="370"/>
      <c r="CP54" s="368"/>
      <c r="CQ54" s="354"/>
    </row>
    <row r="55" spans="1:95" ht="15.95" customHeight="1" x14ac:dyDescent="0.15">
      <c r="A55" s="394"/>
      <c r="B55" s="356" t="s">
        <v>111</v>
      </c>
      <c r="C55" s="248"/>
      <c r="D55" s="249"/>
      <c r="E55" s="250"/>
      <c r="F55" s="278"/>
      <c r="G55" s="279"/>
      <c r="H55" s="280"/>
      <c r="I55" s="278"/>
      <c r="J55" s="279"/>
      <c r="K55" s="280"/>
      <c r="L55" s="377" t="s">
        <v>111</v>
      </c>
      <c r="M55" s="377"/>
      <c r="N55" s="278"/>
      <c r="O55" s="279"/>
      <c r="P55" s="280"/>
      <c r="Q55" s="278"/>
      <c r="R55" s="279"/>
      <c r="S55" s="280"/>
      <c r="T55" s="372" t="s">
        <v>111</v>
      </c>
      <c r="U55" s="373"/>
      <c r="V55" s="376"/>
      <c r="W55" s="276"/>
      <c r="X55" s="380"/>
      <c r="Y55" s="381"/>
      <c r="Z55" s="381"/>
      <c r="AA55" s="381"/>
      <c r="AB55" s="386"/>
      <c r="AC55" s="387"/>
      <c r="AD55" s="390"/>
      <c r="AE55" s="391"/>
      <c r="AF55" s="293"/>
      <c r="AG55" s="293"/>
      <c r="AH55" s="293"/>
      <c r="AI55" s="365"/>
      <c r="AL55" s="367"/>
      <c r="AM55" s="367"/>
      <c r="AN55" s="367"/>
      <c r="AR55" s="367"/>
      <c r="AS55" s="367"/>
      <c r="AT55" s="367"/>
      <c r="AU55" s="367"/>
      <c r="AV55" s="367"/>
      <c r="AW55" s="367"/>
      <c r="AX55" s="354"/>
      <c r="AY55" s="367"/>
      <c r="AZ55" s="354"/>
      <c r="BA55" s="354"/>
      <c r="BC55" s="354"/>
      <c r="BD55" s="354"/>
      <c r="BE55" s="354"/>
      <c r="BF55" s="366"/>
      <c r="BG55" s="366"/>
      <c r="BN55" s="354"/>
      <c r="BO55" s="354"/>
      <c r="BP55" s="354"/>
      <c r="BQ55" s="354"/>
      <c r="BR55" s="354"/>
      <c r="BT55" s="371"/>
      <c r="BU55" s="369"/>
      <c r="BW55" s="354"/>
      <c r="BX55" s="354"/>
      <c r="BY55" s="354"/>
      <c r="BZ55" s="354"/>
      <c r="CA55" s="354"/>
      <c r="CC55" s="354"/>
      <c r="CD55" s="369"/>
      <c r="CG55" s="26"/>
      <c r="CH55" s="27"/>
      <c r="CN55" s="370"/>
      <c r="CO55" s="370"/>
      <c r="CP55" s="368"/>
      <c r="CQ55" s="354"/>
    </row>
    <row r="56" spans="1:95" ht="15.95" customHeight="1" x14ac:dyDescent="0.15">
      <c r="A56" s="395"/>
      <c r="B56" s="356"/>
      <c r="C56" s="251"/>
      <c r="D56" s="252"/>
      <c r="E56" s="253"/>
      <c r="F56" s="284"/>
      <c r="G56" s="285"/>
      <c r="H56" s="286"/>
      <c r="I56" s="284"/>
      <c r="J56" s="285"/>
      <c r="K56" s="286"/>
      <c r="L56" s="377"/>
      <c r="M56" s="377"/>
      <c r="N56" s="284"/>
      <c r="O56" s="285"/>
      <c r="P56" s="286"/>
      <c r="Q56" s="284"/>
      <c r="R56" s="285"/>
      <c r="S56" s="286"/>
      <c r="T56" s="374"/>
      <c r="U56" s="375"/>
      <c r="V56" s="376"/>
      <c r="W56" s="277"/>
      <c r="X56" s="382"/>
      <c r="Y56" s="383"/>
      <c r="Z56" s="383"/>
      <c r="AA56" s="383"/>
      <c r="AB56" s="388"/>
      <c r="AC56" s="389"/>
      <c r="AD56" s="392"/>
      <c r="AE56" s="393"/>
      <c r="AF56" s="293"/>
      <c r="AG56" s="293"/>
      <c r="AH56" s="293"/>
      <c r="AI56" s="365"/>
      <c r="AL56" s="367"/>
      <c r="AM56" s="367"/>
      <c r="AN56" s="367"/>
      <c r="AR56" s="367"/>
      <c r="AS56" s="367"/>
      <c r="AT56" s="367"/>
      <c r="AU56" s="367"/>
      <c r="AV56" s="367"/>
      <c r="AW56" s="367"/>
      <c r="AX56" s="354"/>
      <c r="AY56" s="354"/>
      <c r="AZ56" s="354"/>
      <c r="BA56" s="354"/>
      <c r="BC56" s="354"/>
      <c r="BD56" s="354"/>
      <c r="BE56" s="354"/>
      <c r="BF56" s="366"/>
      <c r="BG56" s="366"/>
      <c r="BN56" s="354"/>
      <c r="BO56" s="354"/>
      <c r="BP56" s="354"/>
      <c r="BQ56" s="354"/>
      <c r="BR56" s="354"/>
      <c r="BT56" s="371"/>
      <c r="BU56" s="369"/>
      <c r="BW56" s="354"/>
      <c r="BX56" s="354"/>
      <c r="BY56" s="354"/>
      <c r="BZ56" s="354"/>
      <c r="CA56" s="354"/>
      <c r="CC56" s="354"/>
      <c r="CD56" s="369"/>
      <c r="CG56" s="26"/>
      <c r="CH56" s="27"/>
      <c r="CN56" s="370"/>
      <c r="CO56" s="370"/>
      <c r="CP56" s="368"/>
      <c r="CQ56" s="354"/>
    </row>
    <row r="57" spans="1:95" ht="15.95" customHeight="1" x14ac:dyDescent="0.15">
      <c r="A57" s="394"/>
      <c r="B57" s="356" t="s">
        <v>111</v>
      </c>
      <c r="C57" s="248"/>
      <c r="D57" s="249"/>
      <c r="E57" s="250"/>
      <c r="F57" s="278"/>
      <c r="G57" s="279"/>
      <c r="H57" s="280"/>
      <c r="I57" s="278"/>
      <c r="J57" s="279"/>
      <c r="K57" s="280"/>
      <c r="L57" s="377" t="s">
        <v>111</v>
      </c>
      <c r="M57" s="377"/>
      <c r="N57" s="278"/>
      <c r="O57" s="279"/>
      <c r="P57" s="280"/>
      <c r="Q57" s="278"/>
      <c r="R57" s="279"/>
      <c r="S57" s="280"/>
      <c r="T57" s="372" t="s">
        <v>111</v>
      </c>
      <c r="U57" s="373"/>
      <c r="V57" s="376"/>
      <c r="W57" s="276"/>
      <c r="X57" s="380"/>
      <c r="Y57" s="381"/>
      <c r="Z57" s="381"/>
      <c r="AA57" s="381"/>
      <c r="AB57" s="386"/>
      <c r="AC57" s="387"/>
      <c r="AD57" s="390"/>
      <c r="AE57" s="391"/>
      <c r="AF57" s="293"/>
      <c r="AG57" s="293"/>
      <c r="AH57" s="293"/>
      <c r="AI57" s="365"/>
      <c r="AL57" s="367"/>
      <c r="AM57" s="367"/>
      <c r="AN57" s="367"/>
      <c r="AR57" s="367"/>
      <c r="AS57" s="367"/>
      <c r="AT57" s="367"/>
      <c r="AU57" s="367"/>
      <c r="AV57" s="367"/>
      <c r="AW57" s="367"/>
      <c r="AX57" s="354"/>
      <c r="AY57" s="367"/>
      <c r="AZ57" s="354"/>
      <c r="BA57" s="354"/>
      <c r="BC57" s="354"/>
      <c r="BD57" s="354"/>
      <c r="BE57" s="354"/>
      <c r="BF57" s="366"/>
      <c r="BG57" s="366"/>
      <c r="BN57" s="354"/>
      <c r="BO57" s="354"/>
      <c r="BP57" s="354"/>
      <c r="BQ57" s="354"/>
      <c r="BR57" s="354"/>
      <c r="BT57" s="371"/>
      <c r="BU57" s="369"/>
      <c r="BW57" s="354"/>
      <c r="BX57" s="354"/>
      <c r="BY57" s="354"/>
      <c r="BZ57" s="354"/>
      <c r="CA57" s="354"/>
      <c r="CC57" s="354"/>
      <c r="CD57" s="369"/>
      <c r="CG57" s="26"/>
      <c r="CH57" s="27"/>
      <c r="CN57" s="370"/>
      <c r="CO57" s="370"/>
      <c r="CP57" s="368"/>
      <c r="CQ57" s="354"/>
    </row>
    <row r="58" spans="1:95" ht="15.95" customHeight="1" x14ac:dyDescent="0.15">
      <c r="A58" s="395"/>
      <c r="B58" s="356"/>
      <c r="C58" s="251"/>
      <c r="D58" s="252"/>
      <c r="E58" s="253"/>
      <c r="F58" s="284"/>
      <c r="G58" s="285"/>
      <c r="H58" s="286"/>
      <c r="I58" s="284"/>
      <c r="J58" s="285"/>
      <c r="K58" s="286"/>
      <c r="L58" s="377"/>
      <c r="M58" s="377"/>
      <c r="N58" s="284"/>
      <c r="O58" s="285"/>
      <c r="P58" s="286"/>
      <c r="Q58" s="284"/>
      <c r="R58" s="285"/>
      <c r="S58" s="286"/>
      <c r="T58" s="374"/>
      <c r="U58" s="375"/>
      <c r="V58" s="376"/>
      <c r="W58" s="277"/>
      <c r="X58" s="382"/>
      <c r="Y58" s="383"/>
      <c r="Z58" s="383"/>
      <c r="AA58" s="383"/>
      <c r="AB58" s="388"/>
      <c r="AC58" s="389"/>
      <c r="AD58" s="392"/>
      <c r="AE58" s="393"/>
      <c r="AF58" s="293"/>
      <c r="AG58" s="293"/>
      <c r="AH58" s="293"/>
      <c r="AI58" s="365"/>
      <c r="AL58" s="367"/>
      <c r="AM58" s="367"/>
      <c r="AN58" s="367"/>
      <c r="AR58" s="367"/>
      <c r="AS58" s="367"/>
      <c r="AT58" s="367"/>
      <c r="AU58" s="367"/>
      <c r="AV58" s="367"/>
      <c r="AW58" s="367"/>
      <c r="AX58" s="354"/>
      <c r="AY58" s="354"/>
      <c r="AZ58" s="354"/>
      <c r="BA58" s="354"/>
      <c r="BC58" s="354"/>
      <c r="BD58" s="354"/>
      <c r="BE58" s="354"/>
      <c r="BF58" s="366"/>
      <c r="BG58" s="366"/>
      <c r="BN58" s="354"/>
      <c r="BO58" s="354"/>
      <c r="BP58" s="354"/>
      <c r="BQ58" s="354"/>
      <c r="BR58" s="354"/>
      <c r="BT58" s="371"/>
      <c r="BU58" s="369"/>
      <c r="BW58" s="354"/>
      <c r="BX58" s="354"/>
      <c r="BY58" s="354"/>
      <c r="BZ58" s="354"/>
      <c r="CA58" s="354"/>
      <c r="CC58" s="354"/>
      <c r="CD58" s="369"/>
      <c r="CG58" s="26"/>
      <c r="CH58" s="27"/>
      <c r="CN58" s="370"/>
      <c r="CO58" s="370"/>
      <c r="CP58" s="368"/>
      <c r="CQ58" s="354"/>
    </row>
    <row r="59" spans="1:95" ht="15.95" customHeight="1" x14ac:dyDescent="0.15">
      <c r="A59" s="394"/>
      <c r="B59" s="356" t="s">
        <v>111</v>
      </c>
      <c r="C59" s="248"/>
      <c r="D59" s="249"/>
      <c r="E59" s="250"/>
      <c r="F59" s="278"/>
      <c r="G59" s="279"/>
      <c r="H59" s="280"/>
      <c r="I59" s="278"/>
      <c r="J59" s="279"/>
      <c r="K59" s="280"/>
      <c r="L59" s="377" t="s">
        <v>111</v>
      </c>
      <c r="M59" s="377"/>
      <c r="N59" s="278"/>
      <c r="O59" s="279"/>
      <c r="P59" s="280"/>
      <c r="Q59" s="278"/>
      <c r="R59" s="279"/>
      <c r="S59" s="280"/>
      <c r="T59" s="372" t="s">
        <v>111</v>
      </c>
      <c r="U59" s="373"/>
      <c r="V59" s="376"/>
      <c r="W59" s="276"/>
      <c r="X59" s="380"/>
      <c r="Y59" s="381"/>
      <c r="Z59" s="381"/>
      <c r="AA59" s="381"/>
      <c r="AB59" s="386"/>
      <c r="AC59" s="387"/>
      <c r="AD59" s="390"/>
      <c r="AE59" s="391"/>
      <c r="AF59" s="293"/>
      <c r="AG59" s="293"/>
      <c r="AH59" s="293"/>
      <c r="AI59" s="365"/>
      <c r="AL59" s="367"/>
      <c r="AM59" s="367"/>
      <c r="AN59" s="367"/>
      <c r="AR59" s="367"/>
      <c r="AS59" s="367"/>
      <c r="AT59" s="367"/>
      <c r="AU59" s="367"/>
      <c r="AV59" s="367"/>
      <c r="AW59" s="367"/>
      <c r="AX59" s="354"/>
      <c r="AY59" s="367"/>
      <c r="AZ59" s="354"/>
      <c r="BA59" s="354"/>
      <c r="BC59" s="354"/>
      <c r="BD59" s="354"/>
      <c r="BE59" s="354"/>
      <c r="BF59" s="366"/>
      <c r="BG59" s="366"/>
      <c r="BN59" s="354"/>
      <c r="BO59" s="354"/>
      <c r="BP59" s="354"/>
      <c r="BQ59" s="354"/>
      <c r="BR59" s="354"/>
      <c r="BT59" s="371"/>
      <c r="BU59" s="369"/>
      <c r="BW59" s="354"/>
      <c r="BX59" s="354"/>
      <c r="BY59" s="354"/>
      <c r="BZ59" s="354"/>
      <c r="CA59" s="354"/>
      <c r="CC59" s="354"/>
      <c r="CD59" s="369"/>
      <c r="CG59" s="26"/>
      <c r="CH59" s="27"/>
      <c r="CN59" s="370"/>
      <c r="CO59" s="370"/>
      <c r="CP59" s="368"/>
      <c r="CQ59" s="354"/>
    </row>
    <row r="60" spans="1:95" ht="15.95" customHeight="1" x14ac:dyDescent="0.15">
      <c r="A60" s="395"/>
      <c r="B60" s="356"/>
      <c r="C60" s="251"/>
      <c r="D60" s="252"/>
      <c r="E60" s="253"/>
      <c r="F60" s="284"/>
      <c r="G60" s="285"/>
      <c r="H60" s="286"/>
      <c r="I60" s="284"/>
      <c r="J60" s="285"/>
      <c r="K60" s="286"/>
      <c r="L60" s="377"/>
      <c r="M60" s="377"/>
      <c r="N60" s="284"/>
      <c r="O60" s="285"/>
      <c r="P60" s="286"/>
      <c r="Q60" s="284"/>
      <c r="R60" s="285"/>
      <c r="S60" s="286"/>
      <c r="T60" s="374"/>
      <c r="U60" s="375"/>
      <c r="V60" s="376"/>
      <c r="W60" s="277"/>
      <c r="X60" s="382"/>
      <c r="Y60" s="383"/>
      <c r="Z60" s="383"/>
      <c r="AA60" s="383"/>
      <c r="AB60" s="388"/>
      <c r="AC60" s="389"/>
      <c r="AD60" s="392"/>
      <c r="AE60" s="393"/>
      <c r="AF60" s="293"/>
      <c r="AG60" s="293"/>
      <c r="AH60" s="293"/>
      <c r="AI60" s="365"/>
      <c r="AL60" s="367"/>
      <c r="AM60" s="367"/>
      <c r="AN60" s="367"/>
      <c r="AR60" s="367"/>
      <c r="AS60" s="367"/>
      <c r="AT60" s="367"/>
      <c r="AU60" s="367"/>
      <c r="AV60" s="367"/>
      <c r="AW60" s="367"/>
      <c r="AX60" s="354"/>
      <c r="AY60" s="354"/>
      <c r="AZ60" s="354"/>
      <c r="BA60" s="354"/>
      <c r="BC60" s="354"/>
      <c r="BD60" s="354"/>
      <c r="BE60" s="354"/>
      <c r="BF60" s="366"/>
      <c r="BG60" s="366"/>
      <c r="BN60" s="354"/>
      <c r="BO60" s="354"/>
      <c r="BP60" s="354"/>
      <c r="BQ60" s="354"/>
      <c r="BR60" s="354"/>
      <c r="BT60" s="371"/>
      <c r="BU60" s="369"/>
      <c r="BW60" s="354"/>
      <c r="BX60" s="354"/>
      <c r="BY60" s="354"/>
      <c r="BZ60" s="354"/>
      <c r="CA60" s="354"/>
      <c r="CC60" s="354"/>
      <c r="CD60" s="369"/>
      <c r="CG60" s="26"/>
      <c r="CH60" s="27"/>
      <c r="CN60" s="370"/>
      <c r="CO60" s="370"/>
      <c r="CP60" s="368"/>
      <c r="CQ60" s="354"/>
    </row>
    <row r="61" spans="1:95" ht="15.95" customHeight="1" x14ac:dyDescent="0.15">
      <c r="A61" s="394"/>
      <c r="B61" s="356" t="s">
        <v>111</v>
      </c>
      <c r="C61" s="248"/>
      <c r="D61" s="249"/>
      <c r="E61" s="250"/>
      <c r="F61" s="278"/>
      <c r="G61" s="279"/>
      <c r="H61" s="280"/>
      <c r="I61" s="278"/>
      <c r="J61" s="279"/>
      <c r="K61" s="280"/>
      <c r="L61" s="377" t="s">
        <v>111</v>
      </c>
      <c r="M61" s="377"/>
      <c r="N61" s="278"/>
      <c r="O61" s="279"/>
      <c r="P61" s="280"/>
      <c r="Q61" s="278"/>
      <c r="R61" s="279"/>
      <c r="S61" s="280"/>
      <c r="T61" s="372" t="s">
        <v>111</v>
      </c>
      <c r="U61" s="373"/>
      <c r="V61" s="376"/>
      <c r="W61" s="276"/>
      <c r="X61" s="380"/>
      <c r="Y61" s="381"/>
      <c r="Z61" s="381"/>
      <c r="AA61" s="381"/>
      <c r="AB61" s="386"/>
      <c r="AC61" s="387"/>
      <c r="AD61" s="390"/>
      <c r="AE61" s="391"/>
      <c r="AF61" s="293"/>
      <c r="AG61" s="293"/>
      <c r="AH61" s="293"/>
      <c r="AI61" s="365"/>
      <c r="AL61" s="367"/>
      <c r="AM61" s="367"/>
      <c r="AN61" s="367"/>
      <c r="AR61" s="367"/>
      <c r="AS61" s="367"/>
      <c r="AT61" s="367"/>
      <c r="AU61" s="367"/>
      <c r="AV61" s="367"/>
      <c r="AW61" s="367"/>
      <c r="AX61" s="354"/>
      <c r="AY61" s="367"/>
      <c r="AZ61" s="354"/>
      <c r="BA61" s="354"/>
      <c r="BC61" s="354"/>
      <c r="BD61" s="354"/>
      <c r="BE61" s="354"/>
      <c r="BF61" s="366"/>
      <c r="BG61" s="366"/>
      <c r="BN61" s="354"/>
      <c r="BO61" s="354"/>
      <c r="BP61" s="354"/>
      <c r="BQ61" s="354"/>
      <c r="BR61" s="354"/>
      <c r="BT61" s="371"/>
      <c r="BU61" s="369"/>
      <c r="BW61" s="354"/>
      <c r="BX61" s="354"/>
      <c r="BY61" s="354"/>
      <c r="BZ61" s="354"/>
      <c r="CA61" s="354"/>
      <c r="CC61" s="354"/>
      <c r="CD61" s="369"/>
      <c r="CN61" s="370"/>
      <c r="CO61" s="370"/>
      <c r="CP61" s="368"/>
      <c r="CQ61" s="354"/>
    </row>
    <row r="62" spans="1:95" ht="15.95" customHeight="1" x14ac:dyDescent="0.15">
      <c r="A62" s="395"/>
      <c r="B62" s="356"/>
      <c r="C62" s="251"/>
      <c r="D62" s="252"/>
      <c r="E62" s="253"/>
      <c r="F62" s="284"/>
      <c r="G62" s="285"/>
      <c r="H62" s="286"/>
      <c r="I62" s="284"/>
      <c r="J62" s="285"/>
      <c r="K62" s="286"/>
      <c r="L62" s="377"/>
      <c r="M62" s="377"/>
      <c r="N62" s="284"/>
      <c r="O62" s="285"/>
      <c r="P62" s="286"/>
      <c r="Q62" s="284"/>
      <c r="R62" s="285"/>
      <c r="S62" s="286"/>
      <c r="T62" s="374"/>
      <c r="U62" s="375"/>
      <c r="V62" s="376"/>
      <c r="W62" s="277"/>
      <c r="X62" s="382"/>
      <c r="Y62" s="383"/>
      <c r="Z62" s="383"/>
      <c r="AA62" s="383"/>
      <c r="AB62" s="388"/>
      <c r="AC62" s="389"/>
      <c r="AD62" s="392"/>
      <c r="AE62" s="393"/>
      <c r="AF62" s="293"/>
      <c r="AG62" s="293"/>
      <c r="AH62" s="293"/>
      <c r="AI62" s="365"/>
      <c r="AL62" s="367"/>
      <c r="AM62" s="367"/>
      <c r="AN62" s="367"/>
      <c r="AR62" s="367"/>
      <c r="AS62" s="367"/>
      <c r="AT62" s="367"/>
      <c r="AU62" s="367"/>
      <c r="AV62" s="367"/>
      <c r="AW62" s="367"/>
      <c r="AX62" s="354"/>
      <c r="AY62" s="354"/>
      <c r="AZ62" s="354"/>
      <c r="BA62" s="354"/>
      <c r="BC62" s="354"/>
      <c r="BD62" s="354"/>
      <c r="BE62" s="354"/>
      <c r="BF62" s="366"/>
      <c r="BG62" s="366"/>
      <c r="BN62" s="354"/>
      <c r="BO62" s="354"/>
      <c r="BP62" s="354"/>
      <c r="BQ62" s="354"/>
      <c r="BR62" s="354"/>
      <c r="BT62" s="371"/>
      <c r="BU62" s="369"/>
      <c r="BW62" s="354"/>
      <c r="BX62" s="354"/>
      <c r="BY62" s="354"/>
      <c r="BZ62" s="354"/>
      <c r="CA62" s="354"/>
      <c r="CC62" s="354"/>
      <c r="CD62" s="369"/>
      <c r="CN62" s="370"/>
      <c r="CO62" s="370"/>
      <c r="CP62" s="368"/>
      <c r="CQ62" s="354"/>
    </row>
    <row r="63" spans="1:95" ht="15.95" customHeight="1" x14ac:dyDescent="0.15">
      <c r="A63" s="394"/>
      <c r="B63" s="356" t="s">
        <v>111</v>
      </c>
      <c r="C63" s="248"/>
      <c r="D63" s="249"/>
      <c r="E63" s="250"/>
      <c r="F63" s="278"/>
      <c r="G63" s="279"/>
      <c r="H63" s="280"/>
      <c r="I63" s="278"/>
      <c r="J63" s="279"/>
      <c r="K63" s="280"/>
      <c r="L63" s="377" t="s">
        <v>111</v>
      </c>
      <c r="M63" s="377"/>
      <c r="N63" s="278"/>
      <c r="O63" s="279"/>
      <c r="P63" s="280"/>
      <c r="Q63" s="278"/>
      <c r="R63" s="279"/>
      <c r="S63" s="280"/>
      <c r="T63" s="372" t="s">
        <v>111</v>
      </c>
      <c r="U63" s="373"/>
      <c r="V63" s="376"/>
      <c r="W63" s="276"/>
      <c r="X63" s="380"/>
      <c r="Y63" s="381"/>
      <c r="Z63" s="381"/>
      <c r="AA63" s="381"/>
      <c r="AB63" s="386"/>
      <c r="AC63" s="387"/>
      <c r="AD63" s="390"/>
      <c r="AE63" s="391"/>
      <c r="AF63" s="293"/>
      <c r="AG63" s="293"/>
      <c r="AH63" s="293"/>
      <c r="AI63" s="365"/>
      <c r="AL63" s="367"/>
      <c r="AM63" s="367"/>
      <c r="AN63" s="367"/>
      <c r="AR63" s="367"/>
      <c r="AS63" s="367"/>
      <c r="AT63" s="367"/>
      <c r="AU63" s="367"/>
      <c r="AV63" s="367"/>
      <c r="AW63" s="367"/>
      <c r="AX63" s="354"/>
      <c r="AY63" s="367"/>
      <c r="AZ63" s="354"/>
      <c r="BA63" s="354"/>
      <c r="BC63" s="354"/>
      <c r="BD63" s="354"/>
      <c r="BE63" s="354"/>
      <c r="BF63" s="366"/>
      <c r="BG63" s="366"/>
      <c r="BN63" s="354"/>
      <c r="BO63" s="354"/>
      <c r="BP63" s="354"/>
      <c r="BQ63" s="354"/>
      <c r="BR63" s="354"/>
      <c r="BT63" s="371"/>
      <c r="BU63" s="369"/>
      <c r="BW63" s="354"/>
      <c r="BX63" s="354"/>
      <c r="BY63" s="354"/>
      <c r="BZ63" s="354"/>
      <c r="CA63" s="354"/>
      <c r="CC63" s="354"/>
      <c r="CD63" s="369"/>
      <c r="CN63" s="370"/>
      <c r="CO63" s="370"/>
      <c r="CP63" s="368"/>
      <c r="CQ63" s="354"/>
    </row>
    <row r="64" spans="1:95" ht="15.95" customHeight="1" x14ac:dyDescent="0.15">
      <c r="A64" s="395"/>
      <c r="B64" s="356"/>
      <c r="C64" s="251"/>
      <c r="D64" s="252"/>
      <c r="E64" s="253"/>
      <c r="F64" s="284"/>
      <c r="G64" s="285"/>
      <c r="H64" s="286"/>
      <c r="I64" s="284"/>
      <c r="J64" s="285"/>
      <c r="K64" s="286"/>
      <c r="L64" s="377"/>
      <c r="M64" s="377"/>
      <c r="N64" s="284"/>
      <c r="O64" s="285"/>
      <c r="P64" s="286"/>
      <c r="Q64" s="284"/>
      <c r="R64" s="285"/>
      <c r="S64" s="286"/>
      <c r="T64" s="374"/>
      <c r="U64" s="375"/>
      <c r="V64" s="376"/>
      <c r="W64" s="277"/>
      <c r="X64" s="382"/>
      <c r="Y64" s="383"/>
      <c r="Z64" s="383"/>
      <c r="AA64" s="383"/>
      <c r="AB64" s="388"/>
      <c r="AC64" s="389"/>
      <c r="AD64" s="392"/>
      <c r="AE64" s="393"/>
      <c r="AF64" s="293"/>
      <c r="AG64" s="293"/>
      <c r="AH64" s="293"/>
      <c r="AI64" s="365"/>
      <c r="AL64" s="367"/>
      <c r="AM64" s="367"/>
      <c r="AN64" s="367"/>
      <c r="AR64" s="367"/>
      <c r="AS64" s="367"/>
      <c r="AT64" s="367"/>
      <c r="AU64" s="367"/>
      <c r="AV64" s="367"/>
      <c r="AW64" s="367"/>
      <c r="AX64" s="354"/>
      <c r="AY64" s="354"/>
      <c r="AZ64" s="354"/>
      <c r="BA64" s="354"/>
      <c r="BC64" s="354"/>
      <c r="BD64" s="354"/>
      <c r="BE64" s="354"/>
      <c r="BF64" s="366"/>
      <c r="BG64" s="366"/>
      <c r="BN64" s="354"/>
      <c r="BO64" s="354"/>
      <c r="BP64" s="354"/>
      <c r="BQ64" s="354"/>
      <c r="BR64" s="354"/>
      <c r="BT64" s="371"/>
      <c r="BU64" s="369"/>
      <c r="BW64" s="354"/>
      <c r="BX64" s="354"/>
      <c r="BY64" s="354"/>
      <c r="BZ64" s="354"/>
      <c r="CA64" s="354"/>
      <c r="CC64" s="354"/>
      <c r="CD64" s="369"/>
      <c r="CN64" s="370"/>
      <c r="CO64" s="370"/>
      <c r="CP64" s="368"/>
      <c r="CQ64" s="354"/>
    </row>
    <row r="65" spans="1:95" ht="15.95" customHeight="1" x14ac:dyDescent="0.15">
      <c r="A65" s="394"/>
      <c r="B65" s="356" t="s">
        <v>111</v>
      </c>
      <c r="C65" s="248"/>
      <c r="D65" s="249"/>
      <c r="E65" s="250"/>
      <c r="F65" s="278"/>
      <c r="G65" s="279"/>
      <c r="H65" s="280"/>
      <c r="I65" s="278"/>
      <c r="J65" s="279"/>
      <c r="K65" s="280"/>
      <c r="L65" s="377" t="s">
        <v>111</v>
      </c>
      <c r="M65" s="377"/>
      <c r="N65" s="278"/>
      <c r="O65" s="279"/>
      <c r="P65" s="280"/>
      <c r="Q65" s="278"/>
      <c r="R65" s="279"/>
      <c r="S65" s="280"/>
      <c r="T65" s="372" t="s">
        <v>111</v>
      </c>
      <c r="U65" s="373"/>
      <c r="V65" s="376"/>
      <c r="W65" s="276"/>
      <c r="X65" s="380"/>
      <c r="Y65" s="381"/>
      <c r="Z65" s="381"/>
      <c r="AA65" s="381"/>
      <c r="AB65" s="386"/>
      <c r="AC65" s="387"/>
      <c r="AD65" s="390"/>
      <c r="AE65" s="391"/>
      <c r="AF65" s="293"/>
      <c r="AG65" s="293"/>
      <c r="AH65" s="293"/>
      <c r="AI65" s="365"/>
      <c r="AL65" s="367"/>
      <c r="AM65" s="367"/>
      <c r="AN65" s="367"/>
      <c r="AR65" s="367"/>
      <c r="AS65" s="367"/>
      <c r="AT65" s="367"/>
      <c r="AU65" s="367"/>
      <c r="AV65" s="367"/>
      <c r="AW65" s="367"/>
      <c r="AX65" s="354"/>
      <c r="AY65" s="367"/>
      <c r="AZ65" s="354"/>
      <c r="BA65" s="354"/>
      <c r="BC65" s="354"/>
      <c r="BD65" s="354"/>
      <c r="BE65" s="354"/>
      <c r="BF65" s="366"/>
      <c r="BG65" s="366"/>
      <c r="BN65" s="354"/>
      <c r="BO65" s="354"/>
      <c r="BP65" s="354"/>
      <c r="BQ65" s="354"/>
      <c r="BR65" s="354"/>
      <c r="BT65" s="371"/>
      <c r="BU65" s="369"/>
      <c r="BW65" s="354"/>
      <c r="BX65" s="354"/>
      <c r="BY65" s="354"/>
      <c r="BZ65" s="354"/>
      <c r="CA65" s="354"/>
      <c r="CC65" s="354"/>
      <c r="CD65" s="369"/>
      <c r="CN65" s="370"/>
      <c r="CO65" s="370"/>
      <c r="CP65" s="368"/>
      <c r="CQ65" s="354"/>
    </row>
    <row r="66" spans="1:95" ht="15.95" customHeight="1" x14ac:dyDescent="0.15">
      <c r="A66" s="395"/>
      <c r="B66" s="356"/>
      <c r="C66" s="251"/>
      <c r="D66" s="252"/>
      <c r="E66" s="253"/>
      <c r="F66" s="284"/>
      <c r="G66" s="285"/>
      <c r="H66" s="286"/>
      <c r="I66" s="284"/>
      <c r="J66" s="285"/>
      <c r="K66" s="286"/>
      <c r="L66" s="377"/>
      <c r="M66" s="377"/>
      <c r="N66" s="284"/>
      <c r="O66" s="285"/>
      <c r="P66" s="286"/>
      <c r="Q66" s="284"/>
      <c r="R66" s="285"/>
      <c r="S66" s="286"/>
      <c r="T66" s="374"/>
      <c r="U66" s="375"/>
      <c r="V66" s="376"/>
      <c r="W66" s="277"/>
      <c r="X66" s="382"/>
      <c r="Y66" s="383"/>
      <c r="Z66" s="383"/>
      <c r="AA66" s="383"/>
      <c r="AB66" s="388"/>
      <c r="AC66" s="389"/>
      <c r="AD66" s="392"/>
      <c r="AE66" s="393"/>
      <c r="AF66" s="293"/>
      <c r="AG66" s="293"/>
      <c r="AH66" s="293"/>
      <c r="AI66" s="365"/>
      <c r="AL66" s="367"/>
      <c r="AM66" s="367"/>
      <c r="AN66" s="367"/>
      <c r="AR66" s="367"/>
      <c r="AS66" s="367"/>
      <c r="AT66" s="367"/>
      <c r="AU66" s="367"/>
      <c r="AV66" s="367"/>
      <c r="AW66" s="367"/>
      <c r="AX66" s="354"/>
      <c r="AY66" s="354"/>
      <c r="AZ66" s="354"/>
      <c r="BA66" s="354"/>
      <c r="BC66" s="354"/>
      <c r="BD66" s="354"/>
      <c r="BE66" s="354"/>
      <c r="BF66" s="366"/>
      <c r="BG66" s="366"/>
      <c r="BN66" s="354"/>
      <c r="BO66" s="354"/>
      <c r="BP66" s="354"/>
      <c r="BQ66" s="354"/>
      <c r="BR66" s="354"/>
      <c r="BT66" s="371"/>
      <c r="BU66" s="369"/>
      <c r="BW66" s="354"/>
      <c r="BX66" s="354"/>
      <c r="BY66" s="354"/>
      <c r="BZ66" s="354"/>
      <c r="CA66" s="354"/>
      <c r="CC66" s="354"/>
      <c r="CD66" s="369"/>
      <c r="CN66" s="370"/>
      <c r="CO66" s="370"/>
      <c r="CP66" s="368"/>
      <c r="CQ66" s="354"/>
    </row>
    <row r="67" spans="1:95" ht="15.95" customHeight="1" x14ac:dyDescent="0.15">
      <c r="A67" s="394"/>
      <c r="B67" s="356" t="s">
        <v>111</v>
      </c>
      <c r="C67" s="248"/>
      <c r="D67" s="249"/>
      <c r="E67" s="250"/>
      <c r="F67" s="278"/>
      <c r="G67" s="279"/>
      <c r="H67" s="280"/>
      <c r="I67" s="278"/>
      <c r="J67" s="279"/>
      <c r="K67" s="280"/>
      <c r="L67" s="377" t="s">
        <v>111</v>
      </c>
      <c r="M67" s="377"/>
      <c r="N67" s="278"/>
      <c r="O67" s="279"/>
      <c r="P67" s="280"/>
      <c r="Q67" s="278"/>
      <c r="R67" s="279"/>
      <c r="S67" s="280"/>
      <c r="T67" s="372" t="s">
        <v>111</v>
      </c>
      <c r="U67" s="373"/>
      <c r="V67" s="376"/>
      <c r="W67" s="276"/>
      <c r="X67" s="380"/>
      <c r="Y67" s="381"/>
      <c r="Z67" s="381"/>
      <c r="AA67" s="381"/>
      <c r="AB67" s="386"/>
      <c r="AC67" s="387"/>
      <c r="AD67" s="390"/>
      <c r="AE67" s="391"/>
      <c r="AF67" s="293"/>
      <c r="AG67" s="293"/>
      <c r="AH67" s="293"/>
      <c r="AI67" s="365"/>
      <c r="AL67" s="367"/>
      <c r="AM67" s="367"/>
      <c r="AN67" s="367"/>
      <c r="AR67" s="367"/>
      <c r="AS67" s="367"/>
      <c r="AT67" s="367"/>
      <c r="AU67" s="367"/>
      <c r="AV67" s="367"/>
      <c r="AW67" s="367"/>
      <c r="AX67" s="354"/>
      <c r="AY67" s="367"/>
      <c r="AZ67" s="354"/>
      <c r="BA67" s="354"/>
      <c r="BC67" s="354"/>
      <c r="BD67" s="354"/>
      <c r="BE67" s="354"/>
      <c r="BF67" s="366"/>
      <c r="BG67" s="366"/>
      <c r="BN67" s="354"/>
      <c r="BO67" s="354"/>
      <c r="BP67" s="354"/>
      <c r="BQ67" s="354"/>
      <c r="BR67" s="354"/>
      <c r="BT67" s="371"/>
      <c r="BU67" s="369"/>
      <c r="BW67" s="354"/>
      <c r="BX67" s="354"/>
      <c r="BY67" s="354"/>
      <c r="BZ67" s="354"/>
      <c r="CA67" s="354"/>
      <c r="CC67" s="354"/>
      <c r="CD67" s="369"/>
      <c r="CN67" s="370"/>
      <c r="CO67" s="370"/>
      <c r="CP67" s="368"/>
      <c r="CQ67" s="354"/>
    </row>
    <row r="68" spans="1:95" ht="15.95" customHeight="1" x14ac:dyDescent="0.15">
      <c r="A68" s="395"/>
      <c r="B68" s="356"/>
      <c r="C68" s="251"/>
      <c r="D68" s="252"/>
      <c r="E68" s="253"/>
      <c r="F68" s="284"/>
      <c r="G68" s="285"/>
      <c r="H68" s="286"/>
      <c r="I68" s="284"/>
      <c r="J68" s="285"/>
      <c r="K68" s="286"/>
      <c r="L68" s="377"/>
      <c r="M68" s="377"/>
      <c r="N68" s="284"/>
      <c r="O68" s="285"/>
      <c r="P68" s="286"/>
      <c r="Q68" s="284"/>
      <c r="R68" s="285"/>
      <c r="S68" s="286"/>
      <c r="T68" s="374"/>
      <c r="U68" s="375"/>
      <c r="V68" s="376"/>
      <c r="W68" s="277"/>
      <c r="X68" s="382"/>
      <c r="Y68" s="383"/>
      <c r="Z68" s="383"/>
      <c r="AA68" s="383"/>
      <c r="AB68" s="388"/>
      <c r="AC68" s="389"/>
      <c r="AD68" s="392"/>
      <c r="AE68" s="393"/>
      <c r="AF68" s="293"/>
      <c r="AG68" s="293"/>
      <c r="AH68" s="293"/>
      <c r="AI68" s="365"/>
      <c r="AL68" s="367"/>
      <c r="AM68" s="367"/>
      <c r="AN68" s="367"/>
      <c r="AR68" s="367"/>
      <c r="AS68" s="367"/>
      <c r="AT68" s="367"/>
      <c r="AU68" s="367"/>
      <c r="AV68" s="367"/>
      <c r="AW68" s="367"/>
      <c r="AX68" s="354"/>
      <c r="AY68" s="354"/>
      <c r="AZ68" s="354"/>
      <c r="BA68" s="354"/>
      <c r="BC68" s="354"/>
      <c r="BD68" s="354"/>
      <c r="BE68" s="354"/>
      <c r="BF68" s="366"/>
      <c r="BG68" s="366"/>
      <c r="BN68" s="354"/>
      <c r="BO68" s="354"/>
      <c r="BP68" s="354"/>
      <c r="BQ68" s="354"/>
      <c r="BR68" s="354"/>
      <c r="BT68" s="371"/>
      <c r="BU68" s="369"/>
      <c r="BW68" s="354"/>
      <c r="BX68" s="354"/>
      <c r="BY68" s="354"/>
      <c r="BZ68" s="354"/>
      <c r="CA68" s="354"/>
      <c r="CC68" s="354"/>
      <c r="CD68" s="369"/>
      <c r="CN68" s="370"/>
      <c r="CO68" s="370"/>
      <c r="CP68" s="368"/>
      <c r="CQ68" s="354"/>
    </row>
    <row r="69" spans="1:95" ht="15.95" customHeight="1" x14ac:dyDescent="0.15">
      <c r="A69" s="394"/>
      <c r="B69" s="356" t="s">
        <v>111</v>
      </c>
      <c r="C69" s="248"/>
      <c r="D69" s="249"/>
      <c r="E69" s="250"/>
      <c r="F69" s="278"/>
      <c r="G69" s="279"/>
      <c r="H69" s="280"/>
      <c r="I69" s="278"/>
      <c r="J69" s="279"/>
      <c r="K69" s="280"/>
      <c r="L69" s="377" t="s">
        <v>111</v>
      </c>
      <c r="M69" s="377"/>
      <c r="N69" s="278"/>
      <c r="O69" s="279"/>
      <c r="P69" s="280"/>
      <c r="Q69" s="278"/>
      <c r="R69" s="279"/>
      <c r="S69" s="280"/>
      <c r="T69" s="372" t="s">
        <v>111</v>
      </c>
      <c r="U69" s="373"/>
      <c r="V69" s="376"/>
      <c r="W69" s="276"/>
      <c r="X69" s="380"/>
      <c r="Y69" s="381"/>
      <c r="Z69" s="381"/>
      <c r="AA69" s="381"/>
      <c r="AB69" s="386"/>
      <c r="AC69" s="387"/>
      <c r="AD69" s="390"/>
      <c r="AE69" s="391"/>
      <c r="AF69" s="293"/>
      <c r="AG69" s="293"/>
      <c r="AH69" s="293"/>
      <c r="AI69" s="365"/>
      <c r="AL69" s="367"/>
      <c r="AM69" s="367"/>
      <c r="AN69" s="367"/>
      <c r="AR69" s="367"/>
      <c r="AS69" s="367"/>
      <c r="AT69" s="367"/>
      <c r="AU69" s="367"/>
      <c r="AV69" s="367"/>
      <c r="AW69" s="367"/>
      <c r="AX69" s="354"/>
      <c r="AY69" s="367"/>
      <c r="AZ69" s="354"/>
      <c r="BA69" s="354"/>
      <c r="BC69" s="354"/>
      <c r="BD69" s="354"/>
      <c r="BE69" s="354"/>
      <c r="BF69" s="366"/>
      <c r="BG69" s="366"/>
      <c r="BN69" s="354"/>
      <c r="BO69" s="354"/>
      <c r="BP69" s="354"/>
      <c r="BQ69" s="354"/>
      <c r="BR69" s="354"/>
      <c r="BT69" s="371"/>
      <c r="BU69" s="369"/>
      <c r="BW69" s="354"/>
      <c r="BX69" s="354"/>
      <c r="BY69" s="354"/>
      <c r="BZ69" s="354"/>
      <c r="CA69" s="354"/>
      <c r="CC69" s="354"/>
      <c r="CD69" s="369"/>
      <c r="CN69" s="370"/>
      <c r="CO69" s="370"/>
      <c r="CP69" s="368"/>
      <c r="CQ69" s="354"/>
    </row>
    <row r="70" spans="1:95" ht="15.95" customHeight="1" x14ac:dyDescent="0.15">
      <c r="A70" s="395"/>
      <c r="B70" s="356"/>
      <c r="C70" s="251"/>
      <c r="D70" s="252"/>
      <c r="E70" s="253"/>
      <c r="F70" s="284"/>
      <c r="G70" s="285"/>
      <c r="H70" s="286"/>
      <c r="I70" s="284"/>
      <c r="J70" s="285"/>
      <c r="K70" s="286"/>
      <c r="L70" s="377"/>
      <c r="M70" s="377"/>
      <c r="N70" s="284"/>
      <c r="O70" s="285"/>
      <c r="P70" s="286"/>
      <c r="Q70" s="284"/>
      <c r="R70" s="285"/>
      <c r="S70" s="286"/>
      <c r="T70" s="374"/>
      <c r="U70" s="375"/>
      <c r="V70" s="376"/>
      <c r="W70" s="277"/>
      <c r="X70" s="382"/>
      <c r="Y70" s="383"/>
      <c r="Z70" s="383"/>
      <c r="AA70" s="383"/>
      <c r="AB70" s="388"/>
      <c r="AC70" s="389"/>
      <c r="AD70" s="392"/>
      <c r="AE70" s="393"/>
      <c r="AF70" s="293"/>
      <c r="AG70" s="293"/>
      <c r="AH70" s="293"/>
      <c r="AI70" s="365"/>
      <c r="AL70" s="367"/>
      <c r="AM70" s="367"/>
      <c r="AN70" s="367"/>
      <c r="AR70" s="367"/>
      <c r="AS70" s="367"/>
      <c r="AT70" s="367"/>
      <c r="AU70" s="367"/>
      <c r="AV70" s="367"/>
      <c r="AW70" s="367"/>
      <c r="AX70" s="354"/>
      <c r="AY70" s="354"/>
      <c r="AZ70" s="354"/>
      <c r="BA70" s="354"/>
      <c r="BC70" s="354"/>
      <c r="BD70" s="354"/>
      <c r="BE70" s="354"/>
      <c r="BF70" s="366"/>
      <c r="BG70" s="366"/>
      <c r="BN70" s="354"/>
      <c r="BO70" s="354"/>
      <c r="BP70" s="354"/>
      <c r="BQ70" s="354"/>
      <c r="BR70" s="354"/>
      <c r="BT70" s="371"/>
      <c r="BU70" s="369"/>
      <c r="BW70" s="354"/>
      <c r="BX70" s="354"/>
      <c r="BY70" s="354"/>
      <c r="BZ70" s="354"/>
      <c r="CA70" s="354"/>
      <c r="CC70" s="354"/>
      <c r="CD70" s="369"/>
      <c r="CN70" s="370"/>
      <c r="CO70" s="370"/>
      <c r="CP70" s="368"/>
      <c r="CQ70" s="354"/>
    </row>
    <row r="71" spans="1:95" ht="15.95" customHeight="1" x14ac:dyDescent="0.15">
      <c r="A71" s="394"/>
      <c r="B71" s="356" t="s">
        <v>111</v>
      </c>
      <c r="C71" s="248"/>
      <c r="D71" s="249"/>
      <c r="E71" s="250"/>
      <c r="F71" s="278"/>
      <c r="G71" s="279"/>
      <c r="H71" s="280"/>
      <c r="I71" s="278"/>
      <c r="J71" s="279"/>
      <c r="K71" s="280"/>
      <c r="L71" s="377" t="s">
        <v>111</v>
      </c>
      <c r="M71" s="377"/>
      <c r="N71" s="278"/>
      <c r="O71" s="279"/>
      <c r="P71" s="280"/>
      <c r="Q71" s="278"/>
      <c r="R71" s="279"/>
      <c r="S71" s="280"/>
      <c r="T71" s="372" t="s">
        <v>111</v>
      </c>
      <c r="U71" s="373"/>
      <c r="V71" s="376"/>
      <c r="W71" s="276"/>
      <c r="X71" s="380"/>
      <c r="Y71" s="381"/>
      <c r="Z71" s="381"/>
      <c r="AA71" s="381"/>
      <c r="AB71" s="386"/>
      <c r="AC71" s="387"/>
      <c r="AD71" s="390"/>
      <c r="AE71" s="391"/>
      <c r="AF71" s="293"/>
      <c r="AG71" s="293"/>
      <c r="AH71" s="293"/>
      <c r="AI71" s="365"/>
      <c r="AL71" s="367"/>
      <c r="AM71" s="367"/>
      <c r="AN71" s="367"/>
      <c r="AR71" s="367"/>
      <c r="AS71" s="367"/>
      <c r="AT71" s="367"/>
      <c r="AU71" s="367"/>
      <c r="AV71" s="367"/>
      <c r="AW71" s="367"/>
      <c r="AX71" s="354"/>
      <c r="AY71" s="367"/>
      <c r="AZ71" s="354"/>
      <c r="BA71" s="354"/>
      <c r="BC71" s="354"/>
      <c r="BD71" s="354"/>
      <c r="BE71" s="354"/>
      <c r="BF71" s="366"/>
      <c r="BG71" s="366"/>
      <c r="BN71" s="354"/>
      <c r="BO71" s="354"/>
      <c r="BP71" s="354"/>
      <c r="BQ71" s="354"/>
      <c r="BR71" s="354"/>
      <c r="BT71" s="371"/>
      <c r="BU71" s="369"/>
      <c r="BW71" s="354"/>
      <c r="BX71" s="354"/>
      <c r="BY71" s="354"/>
      <c r="BZ71" s="354"/>
      <c r="CA71" s="354"/>
      <c r="CC71" s="354"/>
      <c r="CD71" s="369"/>
      <c r="CN71" s="370"/>
      <c r="CO71" s="370"/>
      <c r="CP71" s="368"/>
      <c r="CQ71" s="354"/>
    </row>
    <row r="72" spans="1:95" ht="15.95" customHeight="1" x14ac:dyDescent="0.15">
      <c r="A72" s="395"/>
      <c r="B72" s="356"/>
      <c r="C72" s="251"/>
      <c r="D72" s="252"/>
      <c r="E72" s="253"/>
      <c r="F72" s="284"/>
      <c r="G72" s="285"/>
      <c r="H72" s="286"/>
      <c r="I72" s="284"/>
      <c r="J72" s="285"/>
      <c r="K72" s="286"/>
      <c r="L72" s="377"/>
      <c r="M72" s="377"/>
      <c r="N72" s="284"/>
      <c r="O72" s="285"/>
      <c r="P72" s="286"/>
      <c r="Q72" s="284"/>
      <c r="R72" s="285"/>
      <c r="S72" s="286"/>
      <c r="T72" s="374"/>
      <c r="U72" s="375"/>
      <c r="V72" s="376"/>
      <c r="W72" s="277"/>
      <c r="X72" s="382"/>
      <c r="Y72" s="383"/>
      <c r="Z72" s="383"/>
      <c r="AA72" s="383"/>
      <c r="AB72" s="388"/>
      <c r="AC72" s="389"/>
      <c r="AD72" s="392"/>
      <c r="AE72" s="393"/>
      <c r="AF72" s="293"/>
      <c r="AG72" s="293"/>
      <c r="AH72" s="293"/>
      <c r="AI72" s="365"/>
      <c r="AL72" s="367"/>
      <c r="AM72" s="367"/>
      <c r="AN72" s="367"/>
      <c r="AR72" s="367"/>
      <c r="AS72" s="367"/>
      <c r="AT72" s="367"/>
      <c r="AU72" s="367"/>
      <c r="AV72" s="367"/>
      <c r="AW72" s="367"/>
      <c r="AX72" s="354"/>
      <c r="AY72" s="354"/>
      <c r="AZ72" s="354"/>
      <c r="BA72" s="354"/>
      <c r="BC72" s="354"/>
      <c r="BD72" s="354"/>
      <c r="BE72" s="354"/>
      <c r="BF72" s="366"/>
      <c r="BG72" s="366"/>
      <c r="BN72" s="354"/>
      <c r="BO72" s="354"/>
      <c r="BP72" s="354"/>
      <c r="BQ72" s="354"/>
      <c r="BR72" s="354"/>
      <c r="BT72" s="371"/>
      <c r="BU72" s="369"/>
      <c r="BW72" s="354"/>
      <c r="BX72" s="354"/>
      <c r="BY72" s="354"/>
      <c r="BZ72" s="354"/>
      <c r="CA72" s="354"/>
      <c r="CC72" s="354"/>
      <c r="CD72" s="369"/>
      <c r="CN72" s="370"/>
      <c r="CO72" s="370"/>
      <c r="CP72" s="368"/>
      <c r="CQ72" s="354"/>
    </row>
    <row r="73" spans="1:95" ht="15.95" customHeight="1" x14ac:dyDescent="0.15">
      <c r="A73" s="394"/>
      <c r="B73" s="356" t="s">
        <v>111</v>
      </c>
      <c r="C73" s="248"/>
      <c r="D73" s="249"/>
      <c r="E73" s="250"/>
      <c r="F73" s="278"/>
      <c r="G73" s="279"/>
      <c r="H73" s="280"/>
      <c r="I73" s="278"/>
      <c r="J73" s="279"/>
      <c r="K73" s="280"/>
      <c r="L73" s="377" t="s">
        <v>111</v>
      </c>
      <c r="M73" s="377"/>
      <c r="N73" s="278"/>
      <c r="O73" s="279"/>
      <c r="P73" s="280"/>
      <c r="Q73" s="278"/>
      <c r="R73" s="279"/>
      <c r="S73" s="280"/>
      <c r="T73" s="372" t="s">
        <v>111</v>
      </c>
      <c r="U73" s="373"/>
      <c r="V73" s="376"/>
      <c r="W73" s="276"/>
      <c r="X73" s="380"/>
      <c r="Y73" s="381"/>
      <c r="Z73" s="381"/>
      <c r="AA73" s="381"/>
      <c r="AB73" s="386"/>
      <c r="AC73" s="387"/>
      <c r="AD73" s="390"/>
      <c r="AE73" s="391"/>
      <c r="AF73" s="293"/>
      <c r="AG73" s="293"/>
      <c r="AH73" s="293"/>
      <c r="AI73" s="365"/>
      <c r="AL73" s="367"/>
      <c r="AM73" s="367"/>
      <c r="AN73" s="367"/>
      <c r="AR73" s="367"/>
      <c r="AS73" s="367"/>
      <c r="AT73" s="367"/>
      <c r="AU73" s="367"/>
      <c r="AV73" s="367"/>
      <c r="AW73" s="367"/>
      <c r="AX73" s="354"/>
      <c r="AY73" s="367"/>
      <c r="AZ73" s="354"/>
      <c r="BA73" s="354"/>
      <c r="BC73" s="354"/>
      <c r="BD73" s="354"/>
      <c r="BE73" s="354"/>
      <c r="BF73" s="366"/>
      <c r="BG73" s="366"/>
      <c r="BN73" s="354"/>
      <c r="BO73" s="354"/>
      <c r="BP73" s="354"/>
      <c r="BQ73" s="354"/>
      <c r="BR73" s="354"/>
      <c r="BT73" s="371"/>
      <c r="BU73" s="369"/>
      <c r="BW73" s="354"/>
      <c r="BX73" s="354"/>
      <c r="BY73" s="354"/>
      <c r="BZ73" s="354"/>
      <c r="CA73" s="354"/>
      <c r="CC73" s="354"/>
      <c r="CD73" s="369"/>
      <c r="CN73" s="370"/>
      <c r="CO73" s="370"/>
      <c r="CP73" s="368"/>
      <c r="CQ73" s="354"/>
    </row>
    <row r="74" spans="1:95" ht="15.95" customHeight="1" thickBot="1" x14ac:dyDescent="0.2">
      <c r="A74" s="402"/>
      <c r="B74" s="356"/>
      <c r="C74" s="251"/>
      <c r="D74" s="252"/>
      <c r="E74" s="253"/>
      <c r="F74" s="281"/>
      <c r="G74" s="282"/>
      <c r="H74" s="283"/>
      <c r="I74" s="281"/>
      <c r="J74" s="282"/>
      <c r="K74" s="283"/>
      <c r="L74" s="377"/>
      <c r="M74" s="377"/>
      <c r="N74" s="281"/>
      <c r="O74" s="282"/>
      <c r="P74" s="283"/>
      <c r="Q74" s="281"/>
      <c r="R74" s="282"/>
      <c r="S74" s="283"/>
      <c r="T74" s="374"/>
      <c r="U74" s="375"/>
      <c r="V74" s="403"/>
      <c r="W74" s="405"/>
      <c r="X74" s="382"/>
      <c r="Y74" s="383"/>
      <c r="Z74" s="383"/>
      <c r="AA74" s="383"/>
      <c r="AB74" s="388"/>
      <c r="AC74" s="389"/>
      <c r="AD74" s="392"/>
      <c r="AE74" s="393"/>
      <c r="AF74" s="404"/>
      <c r="AG74" s="404"/>
      <c r="AH74" s="404"/>
      <c r="AI74" s="432"/>
      <c r="AL74" s="367"/>
      <c r="AM74" s="367"/>
      <c r="AN74" s="367"/>
      <c r="AR74" s="367"/>
      <c r="AS74" s="367"/>
      <c r="AT74" s="367"/>
      <c r="AU74" s="367"/>
      <c r="AV74" s="367"/>
      <c r="AW74" s="367"/>
      <c r="AX74" s="354"/>
      <c r="AY74" s="354"/>
      <c r="AZ74" s="354"/>
      <c r="BA74" s="354"/>
      <c r="BC74" s="354"/>
      <c r="BD74" s="354"/>
      <c r="BE74" s="354"/>
      <c r="BF74" s="366"/>
      <c r="BG74" s="366"/>
      <c r="BN74" s="354"/>
      <c r="BO74" s="354"/>
      <c r="BP74" s="354"/>
      <c r="BQ74" s="354"/>
      <c r="BR74" s="354"/>
      <c r="BT74" s="371"/>
      <c r="BU74" s="369"/>
      <c r="BW74" s="354"/>
      <c r="BX74" s="354"/>
      <c r="BY74" s="354"/>
      <c r="BZ74" s="354"/>
      <c r="CA74" s="354"/>
      <c r="CC74" s="354"/>
      <c r="CD74" s="369"/>
      <c r="CN74" s="370"/>
      <c r="CO74" s="370"/>
      <c r="CP74" s="368"/>
      <c r="CQ74" s="354"/>
    </row>
    <row r="75" spans="1:95" ht="15.95" customHeight="1" thickTop="1" thickBot="1" x14ac:dyDescent="0.2">
      <c r="A75" s="254" t="s">
        <v>79</v>
      </c>
      <c r="B75" s="255"/>
      <c r="C75" s="255"/>
      <c r="D75" s="255"/>
      <c r="E75" s="256"/>
      <c r="F75" s="425"/>
      <c r="G75" s="425"/>
      <c r="H75" s="425"/>
      <c r="I75" s="425"/>
      <c r="J75" s="425"/>
      <c r="K75" s="425"/>
      <c r="L75" s="426">
        <v>15</v>
      </c>
      <c r="M75" s="427"/>
      <c r="N75" s="425"/>
      <c r="O75" s="425"/>
      <c r="P75" s="425"/>
      <c r="Q75" s="425"/>
      <c r="R75" s="425"/>
      <c r="S75" s="430"/>
      <c r="T75" s="406">
        <v>13.5</v>
      </c>
      <c r="U75" s="407"/>
      <c r="V75" s="410"/>
      <c r="W75" s="269"/>
      <c r="X75" s="412"/>
      <c r="Y75" s="413"/>
      <c r="Z75" s="413"/>
      <c r="AA75" s="413"/>
      <c r="AB75" s="413"/>
      <c r="AC75" s="413"/>
      <c r="AD75" s="413"/>
      <c r="AE75" s="414"/>
      <c r="AF75" s="415"/>
      <c r="AG75" s="415"/>
      <c r="AH75" s="415"/>
      <c r="AI75" s="417"/>
    </row>
    <row r="76" spans="1:95" ht="15.95" customHeight="1" thickTop="1" thickBot="1" x14ac:dyDescent="0.2">
      <c r="A76" s="257"/>
      <c r="B76" s="258"/>
      <c r="C76" s="258"/>
      <c r="D76" s="258"/>
      <c r="E76" s="259"/>
      <c r="F76" s="419"/>
      <c r="G76" s="419"/>
      <c r="H76" s="419"/>
      <c r="I76" s="419"/>
      <c r="J76" s="419"/>
      <c r="K76" s="419"/>
      <c r="L76" s="428"/>
      <c r="M76" s="429"/>
      <c r="N76" s="419"/>
      <c r="O76" s="419"/>
      <c r="P76" s="419"/>
      <c r="Q76" s="419"/>
      <c r="R76" s="419"/>
      <c r="S76" s="431"/>
      <c r="T76" s="408"/>
      <c r="U76" s="409"/>
      <c r="V76" s="411"/>
      <c r="W76" s="270"/>
      <c r="X76" s="412"/>
      <c r="Y76" s="413"/>
      <c r="Z76" s="413"/>
      <c r="AA76" s="413"/>
      <c r="AB76" s="413"/>
      <c r="AC76" s="413"/>
      <c r="AD76" s="413"/>
      <c r="AE76" s="414"/>
      <c r="AF76" s="416"/>
      <c r="AG76" s="416"/>
      <c r="AH76" s="416"/>
      <c r="AI76" s="418"/>
    </row>
    <row r="77" spans="1:95" ht="15.95" customHeight="1" thickTop="1" thickBot="1" x14ac:dyDescent="0.2">
      <c r="A77" s="260" t="s">
        <v>80</v>
      </c>
      <c r="B77" s="261"/>
      <c r="C77" s="261"/>
      <c r="D77" s="261"/>
      <c r="E77" s="262"/>
      <c r="F77" s="419"/>
      <c r="G77" s="419"/>
      <c r="H77" s="419"/>
      <c r="I77" s="419"/>
      <c r="J77" s="419"/>
      <c r="K77" s="419"/>
      <c r="L77" s="421" t="s">
        <v>111</v>
      </c>
      <c r="M77" s="422"/>
      <c r="N77" s="419"/>
      <c r="O77" s="419"/>
      <c r="P77" s="419"/>
      <c r="Q77" s="419"/>
      <c r="R77" s="419"/>
      <c r="S77" s="431"/>
      <c r="T77" s="445" t="s">
        <v>111</v>
      </c>
      <c r="U77" s="446"/>
      <c r="V77" s="411"/>
      <c r="W77" s="271"/>
      <c r="X77" s="412"/>
      <c r="Y77" s="413"/>
      <c r="Z77" s="413"/>
      <c r="AA77" s="413"/>
      <c r="AB77" s="413"/>
      <c r="AC77" s="413"/>
      <c r="AD77" s="413"/>
      <c r="AE77" s="414"/>
      <c r="AF77" s="416"/>
      <c r="AG77" s="416"/>
      <c r="AH77" s="416"/>
      <c r="AI77" s="418"/>
    </row>
    <row r="78" spans="1:95" ht="15.95" customHeight="1" thickTop="1" thickBot="1" x14ac:dyDescent="0.2">
      <c r="A78" s="263"/>
      <c r="B78" s="264"/>
      <c r="C78" s="264"/>
      <c r="D78" s="264"/>
      <c r="E78" s="265"/>
      <c r="F78" s="420"/>
      <c r="G78" s="420"/>
      <c r="H78" s="420"/>
      <c r="I78" s="420"/>
      <c r="J78" s="420"/>
      <c r="K78" s="420"/>
      <c r="L78" s="423"/>
      <c r="M78" s="424"/>
      <c r="N78" s="420"/>
      <c r="O78" s="420"/>
      <c r="P78" s="420"/>
      <c r="Q78" s="420"/>
      <c r="R78" s="420"/>
      <c r="S78" s="444"/>
      <c r="T78" s="447"/>
      <c r="U78" s="448"/>
      <c r="V78" s="449"/>
      <c r="W78" s="272"/>
      <c r="X78" s="412"/>
      <c r="Y78" s="413"/>
      <c r="Z78" s="413"/>
      <c r="AA78" s="413"/>
      <c r="AB78" s="413"/>
      <c r="AC78" s="413"/>
      <c r="AD78" s="413"/>
      <c r="AE78" s="414"/>
      <c r="AF78" s="450"/>
      <c r="AG78" s="450"/>
      <c r="AH78" s="450"/>
      <c r="AI78" s="451"/>
    </row>
    <row r="79" spans="1:95" ht="21" customHeight="1" thickTop="1" thickBot="1" x14ac:dyDescent="0.2">
      <c r="A79" s="266" t="s">
        <v>81</v>
      </c>
      <c r="B79" s="267"/>
      <c r="C79" s="267"/>
      <c r="D79" s="267"/>
      <c r="E79" s="268"/>
      <c r="F79" s="440"/>
      <c r="G79" s="440"/>
      <c r="H79" s="440"/>
      <c r="I79" s="440"/>
      <c r="J79" s="440"/>
      <c r="K79" s="440"/>
      <c r="L79" s="441">
        <v>15</v>
      </c>
      <c r="M79" s="442"/>
      <c r="N79" s="440"/>
      <c r="O79" s="440"/>
      <c r="P79" s="440"/>
      <c r="Q79" s="440"/>
      <c r="R79" s="440"/>
      <c r="S79" s="443"/>
      <c r="T79" s="433">
        <v>13.5</v>
      </c>
      <c r="U79" s="434"/>
      <c r="V79" s="28"/>
      <c r="W79" s="29"/>
      <c r="X79" s="435"/>
      <c r="Y79" s="436"/>
      <c r="Z79" s="436"/>
      <c r="AA79" s="436"/>
      <c r="AB79" s="436"/>
      <c r="AC79" s="436"/>
      <c r="AD79" s="436"/>
      <c r="AE79" s="437"/>
      <c r="AF79" s="438"/>
      <c r="AG79" s="438"/>
      <c r="AH79" s="438"/>
      <c r="AI79" s="439"/>
    </row>
    <row r="80" spans="1:95" ht="21" customHeight="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21" customHeight="1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293"/>
      <c r="AC81" s="293"/>
      <c r="AD81" s="293" t="s">
        <v>53</v>
      </c>
      <c r="AE81" s="293"/>
      <c r="AF81" s="293"/>
      <c r="AG81" s="293"/>
      <c r="AH81" s="293" t="s">
        <v>52</v>
      </c>
      <c r="AI81" s="293"/>
    </row>
  </sheetData>
  <mergeCells count="1727">
    <mergeCell ref="T79:U79"/>
    <mergeCell ref="X79:AE79"/>
    <mergeCell ref="AF79:AG79"/>
    <mergeCell ref="AH79:AI79"/>
    <mergeCell ref="AB81:AC81"/>
    <mergeCell ref="AD81:AE81"/>
    <mergeCell ref="AF81:AG81"/>
    <mergeCell ref="AH81:AI81"/>
    <mergeCell ref="F79:H79"/>
    <mergeCell ref="I79:K79"/>
    <mergeCell ref="L79:M79"/>
    <mergeCell ref="N79:P79"/>
    <mergeCell ref="Q79:S79"/>
    <mergeCell ref="Q77:S78"/>
    <mergeCell ref="T77:U78"/>
    <mergeCell ref="V77:V78"/>
    <mergeCell ref="X77:AE78"/>
    <mergeCell ref="AF77:AG78"/>
    <mergeCell ref="AH77:AI78"/>
    <mergeCell ref="T75:U76"/>
    <mergeCell ref="V75:V76"/>
    <mergeCell ref="X75:AE76"/>
    <mergeCell ref="AF75:AG76"/>
    <mergeCell ref="AH75:AI76"/>
    <mergeCell ref="F77:H78"/>
    <mergeCell ref="I77:K78"/>
    <mergeCell ref="L77:M78"/>
    <mergeCell ref="N77:P78"/>
    <mergeCell ref="F75:H76"/>
    <mergeCell ref="I75:K76"/>
    <mergeCell ref="L75:M76"/>
    <mergeCell ref="N75:P76"/>
    <mergeCell ref="Q75:S76"/>
    <mergeCell ref="CC73:CC74"/>
    <mergeCell ref="BA73:BA74"/>
    <mergeCell ref="BC73:BC74"/>
    <mergeCell ref="BD73:BD74"/>
    <mergeCell ref="BE73:BE74"/>
    <mergeCell ref="BF73:BF74"/>
    <mergeCell ref="BG73:BG74"/>
    <mergeCell ref="AU73:AU74"/>
    <mergeCell ref="AV73:AV74"/>
    <mergeCell ref="AW73:AW74"/>
    <mergeCell ref="AX73:AX74"/>
    <mergeCell ref="AY73:AY74"/>
    <mergeCell ref="AZ73:AZ74"/>
    <mergeCell ref="AL73:AL74"/>
    <mergeCell ref="AM73:AM74"/>
    <mergeCell ref="AN73:AN74"/>
    <mergeCell ref="AH73:AI74"/>
    <mergeCell ref="L73:M74"/>
    <mergeCell ref="CO73:CO74"/>
    <mergeCell ref="CP73:CP74"/>
    <mergeCell ref="CQ73:CQ74"/>
    <mergeCell ref="BU73:BU74"/>
    <mergeCell ref="BW73:BW74"/>
    <mergeCell ref="BX73:BX74"/>
    <mergeCell ref="BY73:BY74"/>
    <mergeCell ref="BZ73:BZ74"/>
    <mergeCell ref="CA73:CA74"/>
    <mergeCell ref="BN73:BN74"/>
    <mergeCell ref="BO73:BO74"/>
    <mergeCell ref="BP73:BP74"/>
    <mergeCell ref="BQ73:BQ74"/>
    <mergeCell ref="BR73:BR74"/>
    <mergeCell ref="BT73:BT74"/>
    <mergeCell ref="W73:W74"/>
    <mergeCell ref="X73:AA74"/>
    <mergeCell ref="AB73:AC74"/>
    <mergeCell ref="AD73:AE73"/>
    <mergeCell ref="AD74:AE74"/>
    <mergeCell ref="A73:A74"/>
    <mergeCell ref="B73:B74"/>
    <mergeCell ref="CC71:CC72"/>
    <mergeCell ref="CD71:CD72"/>
    <mergeCell ref="CN71:CN72"/>
    <mergeCell ref="CO71:CO72"/>
    <mergeCell ref="CP71:CP72"/>
    <mergeCell ref="AU71:AU72"/>
    <mergeCell ref="AV71:AV72"/>
    <mergeCell ref="AW71:AW72"/>
    <mergeCell ref="AX71:AX72"/>
    <mergeCell ref="AY71:AY72"/>
    <mergeCell ref="AZ71:AZ72"/>
    <mergeCell ref="AL71:AL72"/>
    <mergeCell ref="AM71:AM72"/>
    <mergeCell ref="AN71:AN72"/>
    <mergeCell ref="AR71:AR72"/>
    <mergeCell ref="AS71:AS72"/>
    <mergeCell ref="AT71:AT72"/>
    <mergeCell ref="V71:V72"/>
    <mergeCell ref="AR73:AR74"/>
    <mergeCell ref="AS73:AS74"/>
    <mergeCell ref="AT73:AT74"/>
    <mergeCell ref="V73:V74"/>
    <mergeCell ref="AF73:AG74"/>
    <mergeCell ref="T73:U74"/>
    <mergeCell ref="N73:P74"/>
    <mergeCell ref="Q73:S74"/>
    <mergeCell ref="CD73:CD74"/>
    <mergeCell ref="CN73:CN74"/>
    <mergeCell ref="L71:M72"/>
    <mergeCell ref="F71:H72"/>
    <mergeCell ref="N71:P72"/>
    <mergeCell ref="Q71:S72"/>
    <mergeCell ref="CQ71:CQ72"/>
    <mergeCell ref="BU71:BU72"/>
    <mergeCell ref="BW71:BW72"/>
    <mergeCell ref="BX71:BX72"/>
    <mergeCell ref="BY71:BY72"/>
    <mergeCell ref="BZ71:BZ72"/>
    <mergeCell ref="CA71:CA72"/>
    <mergeCell ref="BN71:BN72"/>
    <mergeCell ref="BO71:BO72"/>
    <mergeCell ref="BP71:BP72"/>
    <mergeCell ref="BQ71:BQ72"/>
    <mergeCell ref="BR71:BR72"/>
    <mergeCell ref="BT71:BT72"/>
    <mergeCell ref="BA71:BA72"/>
    <mergeCell ref="BC71:BC72"/>
    <mergeCell ref="BD71:BD72"/>
    <mergeCell ref="BE71:BE72"/>
    <mergeCell ref="BF71:BF72"/>
    <mergeCell ref="BG71:BG72"/>
    <mergeCell ref="W71:W72"/>
    <mergeCell ref="X71:AA72"/>
    <mergeCell ref="AB71:AC72"/>
    <mergeCell ref="AD71:AE71"/>
    <mergeCell ref="AD72:AE72"/>
    <mergeCell ref="A71:A72"/>
    <mergeCell ref="B71:B72"/>
    <mergeCell ref="CC69:CC70"/>
    <mergeCell ref="CD69:CD70"/>
    <mergeCell ref="CN69:CN70"/>
    <mergeCell ref="CO69:CO70"/>
    <mergeCell ref="CP69:CP70"/>
    <mergeCell ref="CQ69:CQ70"/>
    <mergeCell ref="BU69:BU70"/>
    <mergeCell ref="BW69:BW70"/>
    <mergeCell ref="BX69:BX70"/>
    <mergeCell ref="BY69:BY70"/>
    <mergeCell ref="BZ69:BZ70"/>
    <mergeCell ref="CA69:CA70"/>
    <mergeCell ref="BN69:BN70"/>
    <mergeCell ref="BO69:BO70"/>
    <mergeCell ref="BP69:BP70"/>
    <mergeCell ref="BQ69:BQ70"/>
    <mergeCell ref="BR69:BR70"/>
    <mergeCell ref="BT69:BT70"/>
    <mergeCell ref="BA69:BA70"/>
    <mergeCell ref="BC69:BC70"/>
    <mergeCell ref="BD69:BD70"/>
    <mergeCell ref="BE69:BE70"/>
    <mergeCell ref="BF69:BF70"/>
    <mergeCell ref="BG69:BG70"/>
    <mergeCell ref="AU69:AU70"/>
    <mergeCell ref="AV69:AV70"/>
    <mergeCell ref="AF71:AG72"/>
    <mergeCell ref="AH71:AI72"/>
    <mergeCell ref="T71:U72"/>
    <mergeCell ref="T69:U70"/>
    <mergeCell ref="L69:M70"/>
    <mergeCell ref="A69:A70"/>
    <mergeCell ref="B69:B70"/>
    <mergeCell ref="F69:H70"/>
    <mergeCell ref="N69:P70"/>
    <mergeCell ref="Q69:S70"/>
    <mergeCell ref="AW69:AW70"/>
    <mergeCell ref="AX69:AX70"/>
    <mergeCell ref="AY69:AY70"/>
    <mergeCell ref="AZ69:AZ70"/>
    <mergeCell ref="AL69:AL70"/>
    <mergeCell ref="AM69:AM70"/>
    <mergeCell ref="AN69:AN70"/>
    <mergeCell ref="AR69:AR70"/>
    <mergeCell ref="AS69:AS70"/>
    <mergeCell ref="AT69:AT70"/>
    <mergeCell ref="V69:V70"/>
    <mergeCell ref="AF69:AG70"/>
    <mergeCell ref="AH69:AI70"/>
    <mergeCell ref="W69:W70"/>
    <mergeCell ref="X69:AA70"/>
    <mergeCell ref="AB69:AC70"/>
    <mergeCell ref="AD69:AE69"/>
    <mergeCell ref="AD70:AE70"/>
    <mergeCell ref="CC67:CC68"/>
    <mergeCell ref="CD67:CD68"/>
    <mergeCell ref="CN67:CN68"/>
    <mergeCell ref="CO67:CO68"/>
    <mergeCell ref="CP67:CP68"/>
    <mergeCell ref="CQ67:CQ68"/>
    <mergeCell ref="BU67:BU68"/>
    <mergeCell ref="BW67:BW68"/>
    <mergeCell ref="BX67:BX68"/>
    <mergeCell ref="BY67:BY68"/>
    <mergeCell ref="BZ67:BZ68"/>
    <mergeCell ref="CA67:CA68"/>
    <mergeCell ref="BN67:BN68"/>
    <mergeCell ref="BO67:BO68"/>
    <mergeCell ref="BP67:BP68"/>
    <mergeCell ref="BQ67:BQ68"/>
    <mergeCell ref="BR67:BR68"/>
    <mergeCell ref="BT67:BT68"/>
    <mergeCell ref="T67:U68"/>
    <mergeCell ref="L67:M68"/>
    <mergeCell ref="F67:H68"/>
    <mergeCell ref="N67:P68"/>
    <mergeCell ref="Q67:S68"/>
    <mergeCell ref="BA67:BA68"/>
    <mergeCell ref="BC67:BC68"/>
    <mergeCell ref="BD67:BD68"/>
    <mergeCell ref="BE67:BE68"/>
    <mergeCell ref="BF67:BF68"/>
    <mergeCell ref="BG67:BG68"/>
    <mergeCell ref="AU67:AU68"/>
    <mergeCell ref="AV67:AV68"/>
    <mergeCell ref="AW67:AW68"/>
    <mergeCell ref="AX67:AX68"/>
    <mergeCell ref="AY67:AY68"/>
    <mergeCell ref="AZ67:AZ68"/>
    <mergeCell ref="AL67:AL68"/>
    <mergeCell ref="AM67:AM68"/>
    <mergeCell ref="AN67:AN68"/>
    <mergeCell ref="AR67:AR68"/>
    <mergeCell ref="AS67:AS68"/>
    <mergeCell ref="AT67:AT68"/>
    <mergeCell ref="W67:W68"/>
    <mergeCell ref="X67:AA68"/>
    <mergeCell ref="AB67:AC68"/>
    <mergeCell ref="AD67:AE67"/>
    <mergeCell ref="AD68:AE68"/>
    <mergeCell ref="A67:A68"/>
    <mergeCell ref="B67:B68"/>
    <mergeCell ref="CC65:CC66"/>
    <mergeCell ref="CD65:CD66"/>
    <mergeCell ref="CN65:CN66"/>
    <mergeCell ref="CO65:CO66"/>
    <mergeCell ref="CP65:CP66"/>
    <mergeCell ref="CQ65:CQ66"/>
    <mergeCell ref="BU65:BU66"/>
    <mergeCell ref="BW65:BW66"/>
    <mergeCell ref="BX65:BX66"/>
    <mergeCell ref="BY65:BY66"/>
    <mergeCell ref="BZ65:BZ66"/>
    <mergeCell ref="CA65:CA66"/>
    <mergeCell ref="BN65:BN66"/>
    <mergeCell ref="BO65:BO66"/>
    <mergeCell ref="BP65:BP66"/>
    <mergeCell ref="BQ65:BQ66"/>
    <mergeCell ref="BR65:BR66"/>
    <mergeCell ref="BT65:BT66"/>
    <mergeCell ref="BA65:BA66"/>
    <mergeCell ref="BC65:BC66"/>
    <mergeCell ref="BD65:BD66"/>
    <mergeCell ref="BE65:BE66"/>
    <mergeCell ref="BF65:BF66"/>
    <mergeCell ref="BG65:BG66"/>
    <mergeCell ref="AU65:AU66"/>
    <mergeCell ref="AV65:AV66"/>
    <mergeCell ref="V67:V68"/>
    <mergeCell ref="AF67:AG68"/>
    <mergeCell ref="AH67:AI68"/>
    <mergeCell ref="T65:U66"/>
    <mergeCell ref="L65:M66"/>
    <mergeCell ref="A65:A66"/>
    <mergeCell ref="B65:B66"/>
    <mergeCell ref="F65:H66"/>
    <mergeCell ref="N65:P66"/>
    <mergeCell ref="Q65:S66"/>
    <mergeCell ref="AW65:AW66"/>
    <mergeCell ref="AX65:AX66"/>
    <mergeCell ref="AY65:AY66"/>
    <mergeCell ref="AZ65:AZ66"/>
    <mergeCell ref="AL65:AL66"/>
    <mergeCell ref="AM65:AM66"/>
    <mergeCell ref="AN65:AN66"/>
    <mergeCell ref="AR65:AR66"/>
    <mergeCell ref="AS65:AS66"/>
    <mergeCell ref="AT65:AT66"/>
    <mergeCell ref="V65:V66"/>
    <mergeCell ref="AF65:AG66"/>
    <mergeCell ref="AH65:AI66"/>
    <mergeCell ref="W65:W66"/>
    <mergeCell ref="X65:AA66"/>
    <mergeCell ref="AB65:AC66"/>
    <mergeCell ref="AD65:AE65"/>
    <mergeCell ref="AD66:AE66"/>
    <mergeCell ref="CC63:CC64"/>
    <mergeCell ref="CD63:CD64"/>
    <mergeCell ref="CN63:CN64"/>
    <mergeCell ref="CO63:CO64"/>
    <mergeCell ref="CP63:CP64"/>
    <mergeCell ref="CQ63:CQ64"/>
    <mergeCell ref="BU63:BU64"/>
    <mergeCell ref="BW63:BW64"/>
    <mergeCell ref="BX63:BX64"/>
    <mergeCell ref="BY63:BY64"/>
    <mergeCell ref="BZ63:BZ64"/>
    <mergeCell ref="CA63:CA64"/>
    <mergeCell ref="BN63:BN64"/>
    <mergeCell ref="BO63:BO64"/>
    <mergeCell ref="BP63:BP64"/>
    <mergeCell ref="BQ63:BQ64"/>
    <mergeCell ref="BR63:BR64"/>
    <mergeCell ref="BT63:BT64"/>
    <mergeCell ref="T63:U64"/>
    <mergeCell ref="L63:M64"/>
    <mergeCell ref="F63:H64"/>
    <mergeCell ref="N63:P64"/>
    <mergeCell ref="Q63:S64"/>
    <mergeCell ref="BA63:BA64"/>
    <mergeCell ref="BC63:BC64"/>
    <mergeCell ref="BD63:BD64"/>
    <mergeCell ref="BE63:BE64"/>
    <mergeCell ref="BF63:BF64"/>
    <mergeCell ref="BG63:BG64"/>
    <mergeCell ref="AU63:AU64"/>
    <mergeCell ref="AV63:AV64"/>
    <mergeCell ref="AW63:AW64"/>
    <mergeCell ref="AX63:AX64"/>
    <mergeCell ref="AY63:AY64"/>
    <mergeCell ref="AZ63:AZ64"/>
    <mergeCell ref="AL63:AL64"/>
    <mergeCell ref="AM63:AM64"/>
    <mergeCell ref="AN63:AN64"/>
    <mergeCell ref="AR63:AR64"/>
    <mergeCell ref="AS63:AS64"/>
    <mergeCell ref="AT63:AT64"/>
    <mergeCell ref="W63:W64"/>
    <mergeCell ref="X63:AA64"/>
    <mergeCell ref="AB63:AC64"/>
    <mergeCell ref="AD63:AE63"/>
    <mergeCell ref="AD64:AE64"/>
    <mergeCell ref="A63:A64"/>
    <mergeCell ref="B63:B64"/>
    <mergeCell ref="CC61:CC62"/>
    <mergeCell ref="CD61:CD62"/>
    <mergeCell ref="CN61:CN62"/>
    <mergeCell ref="CO61:CO62"/>
    <mergeCell ref="CP61:CP62"/>
    <mergeCell ref="CQ61:CQ62"/>
    <mergeCell ref="BU61:BU62"/>
    <mergeCell ref="BW61:BW62"/>
    <mergeCell ref="BX61:BX62"/>
    <mergeCell ref="BY61:BY62"/>
    <mergeCell ref="BZ61:BZ62"/>
    <mergeCell ref="CA61:CA62"/>
    <mergeCell ref="BN61:BN62"/>
    <mergeCell ref="BO61:BO62"/>
    <mergeCell ref="BP61:BP62"/>
    <mergeCell ref="BQ61:BQ62"/>
    <mergeCell ref="BR61:BR62"/>
    <mergeCell ref="BT61:BT62"/>
    <mergeCell ref="BA61:BA62"/>
    <mergeCell ref="BC61:BC62"/>
    <mergeCell ref="BD61:BD62"/>
    <mergeCell ref="BE61:BE62"/>
    <mergeCell ref="BF61:BF62"/>
    <mergeCell ref="BG61:BG62"/>
    <mergeCell ref="AU61:AU62"/>
    <mergeCell ref="AV61:AV62"/>
    <mergeCell ref="V63:V64"/>
    <mergeCell ref="AF63:AG64"/>
    <mergeCell ref="AH63:AI64"/>
    <mergeCell ref="T61:U62"/>
    <mergeCell ref="L61:M62"/>
    <mergeCell ref="A61:A62"/>
    <mergeCell ref="B61:B62"/>
    <mergeCell ref="F61:H62"/>
    <mergeCell ref="N61:P62"/>
    <mergeCell ref="Q61:S62"/>
    <mergeCell ref="AW61:AW62"/>
    <mergeCell ref="AX61:AX62"/>
    <mergeCell ref="AY61:AY62"/>
    <mergeCell ref="AZ61:AZ62"/>
    <mergeCell ref="AL61:AL62"/>
    <mergeCell ref="AM61:AM62"/>
    <mergeCell ref="AN61:AN62"/>
    <mergeCell ref="AR61:AR62"/>
    <mergeCell ref="AS61:AS62"/>
    <mergeCell ref="AT61:AT62"/>
    <mergeCell ref="V61:V62"/>
    <mergeCell ref="AF61:AG62"/>
    <mergeCell ref="AH61:AI62"/>
    <mergeCell ref="W61:W62"/>
    <mergeCell ref="X61:AA62"/>
    <mergeCell ref="AB61:AC62"/>
    <mergeCell ref="AD61:AE61"/>
    <mergeCell ref="AD62:AE62"/>
    <mergeCell ref="CC59:CC60"/>
    <mergeCell ref="CD59:CD60"/>
    <mergeCell ref="CN59:CN60"/>
    <mergeCell ref="CO59:CO60"/>
    <mergeCell ref="CP59:CP60"/>
    <mergeCell ref="CQ59:CQ60"/>
    <mergeCell ref="BU59:BU60"/>
    <mergeCell ref="BW59:BW60"/>
    <mergeCell ref="BX59:BX60"/>
    <mergeCell ref="BY59:BY60"/>
    <mergeCell ref="BZ59:BZ60"/>
    <mergeCell ref="CA59:CA60"/>
    <mergeCell ref="BN59:BN60"/>
    <mergeCell ref="BO59:BO60"/>
    <mergeCell ref="BP59:BP60"/>
    <mergeCell ref="BQ59:BQ60"/>
    <mergeCell ref="BR59:BR60"/>
    <mergeCell ref="BT59:BT60"/>
    <mergeCell ref="T59:U60"/>
    <mergeCell ref="L59:M60"/>
    <mergeCell ref="F59:H60"/>
    <mergeCell ref="N59:P60"/>
    <mergeCell ref="Q59:S60"/>
    <mergeCell ref="BA59:BA60"/>
    <mergeCell ref="BC59:BC60"/>
    <mergeCell ref="BD59:BD60"/>
    <mergeCell ref="BE59:BE60"/>
    <mergeCell ref="BF59:BF60"/>
    <mergeCell ref="BG59:BG60"/>
    <mergeCell ref="AU59:AU60"/>
    <mergeCell ref="AV59:AV60"/>
    <mergeCell ref="AW59:AW60"/>
    <mergeCell ref="AX59:AX60"/>
    <mergeCell ref="AY59:AY60"/>
    <mergeCell ref="AZ59:AZ60"/>
    <mergeCell ref="AL59:AL60"/>
    <mergeCell ref="AM59:AM60"/>
    <mergeCell ref="AN59:AN60"/>
    <mergeCell ref="AR59:AR60"/>
    <mergeCell ref="AS59:AS60"/>
    <mergeCell ref="AT59:AT60"/>
    <mergeCell ref="W59:W60"/>
    <mergeCell ref="X59:AA60"/>
    <mergeCell ref="AB59:AC60"/>
    <mergeCell ref="AD59:AE59"/>
    <mergeCell ref="AD60:AE60"/>
    <mergeCell ref="A59:A60"/>
    <mergeCell ref="B59:B60"/>
    <mergeCell ref="CC57:CC58"/>
    <mergeCell ref="CD57:CD58"/>
    <mergeCell ref="CN57:CN58"/>
    <mergeCell ref="CO57:CO58"/>
    <mergeCell ref="CP57:CP58"/>
    <mergeCell ref="CQ57:CQ58"/>
    <mergeCell ref="BU57:BU58"/>
    <mergeCell ref="BW57:BW58"/>
    <mergeCell ref="BX57:BX58"/>
    <mergeCell ref="BY57:BY58"/>
    <mergeCell ref="BZ57:BZ58"/>
    <mergeCell ref="CA57:CA58"/>
    <mergeCell ref="BN57:BN58"/>
    <mergeCell ref="BO57:BO58"/>
    <mergeCell ref="BP57:BP58"/>
    <mergeCell ref="BQ57:BQ58"/>
    <mergeCell ref="BR57:BR58"/>
    <mergeCell ref="BT57:BT58"/>
    <mergeCell ref="BA57:BA58"/>
    <mergeCell ref="BC57:BC58"/>
    <mergeCell ref="BD57:BD58"/>
    <mergeCell ref="BE57:BE58"/>
    <mergeCell ref="BF57:BF58"/>
    <mergeCell ref="BG57:BG58"/>
    <mergeCell ref="AU57:AU58"/>
    <mergeCell ref="AV57:AV58"/>
    <mergeCell ref="V59:V60"/>
    <mergeCell ref="AF59:AG60"/>
    <mergeCell ref="AH59:AI60"/>
    <mergeCell ref="T57:U58"/>
    <mergeCell ref="L57:M58"/>
    <mergeCell ref="A57:A58"/>
    <mergeCell ref="B57:B58"/>
    <mergeCell ref="F57:H58"/>
    <mergeCell ref="N57:P58"/>
    <mergeCell ref="Q57:S58"/>
    <mergeCell ref="AW57:AW58"/>
    <mergeCell ref="AX57:AX58"/>
    <mergeCell ref="AY57:AY58"/>
    <mergeCell ref="AZ57:AZ58"/>
    <mergeCell ref="AL57:AL58"/>
    <mergeCell ref="AM57:AM58"/>
    <mergeCell ref="AN57:AN58"/>
    <mergeCell ref="AR57:AR58"/>
    <mergeCell ref="AS57:AS58"/>
    <mergeCell ref="AT57:AT58"/>
    <mergeCell ref="V57:V58"/>
    <mergeCell ref="AF57:AG58"/>
    <mergeCell ref="AH57:AI58"/>
    <mergeCell ref="W57:W58"/>
    <mergeCell ref="X57:AA58"/>
    <mergeCell ref="AB57:AC58"/>
    <mergeCell ref="AD57:AE57"/>
    <mergeCell ref="AD58:AE58"/>
    <mergeCell ref="CC55:CC56"/>
    <mergeCell ref="CD55:CD56"/>
    <mergeCell ref="CN55:CN56"/>
    <mergeCell ref="CO55:CO56"/>
    <mergeCell ref="CP55:CP56"/>
    <mergeCell ref="CQ55:CQ56"/>
    <mergeCell ref="BU55:BU56"/>
    <mergeCell ref="BW55:BW56"/>
    <mergeCell ref="BX55:BX56"/>
    <mergeCell ref="BY55:BY56"/>
    <mergeCell ref="BZ55:BZ56"/>
    <mergeCell ref="CA55:CA56"/>
    <mergeCell ref="BN55:BN56"/>
    <mergeCell ref="BO55:BO56"/>
    <mergeCell ref="BP55:BP56"/>
    <mergeCell ref="BQ55:BQ56"/>
    <mergeCell ref="BR55:BR56"/>
    <mergeCell ref="BT55:BT56"/>
    <mergeCell ref="T55:U56"/>
    <mergeCell ref="L55:M56"/>
    <mergeCell ref="F55:H56"/>
    <mergeCell ref="N55:P56"/>
    <mergeCell ref="Q55:S56"/>
    <mergeCell ref="BA55:BA56"/>
    <mergeCell ref="BC55:BC56"/>
    <mergeCell ref="BD55:BD56"/>
    <mergeCell ref="BE55:BE56"/>
    <mergeCell ref="BF55:BF56"/>
    <mergeCell ref="BG55:BG56"/>
    <mergeCell ref="AU55:AU56"/>
    <mergeCell ref="AV55:AV56"/>
    <mergeCell ref="AW55:AW56"/>
    <mergeCell ref="AX55:AX56"/>
    <mergeCell ref="AY55:AY56"/>
    <mergeCell ref="AZ55:AZ56"/>
    <mergeCell ref="AL55:AL56"/>
    <mergeCell ref="AM55:AM56"/>
    <mergeCell ref="AN55:AN56"/>
    <mergeCell ref="AR55:AR56"/>
    <mergeCell ref="AS55:AS56"/>
    <mergeCell ref="AT55:AT56"/>
    <mergeCell ref="W55:W56"/>
    <mergeCell ref="X55:AA56"/>
    <mergeCell ref="AB55:AC56"/>
    <mergeCell ref="AD55:AE55"/>
    <mergeCell ref="AD56:AE56"/>
    <mergeCell ref="A55:A56"/>
    <mergeCell ref="B55:B56"/>
    <mergeCell ref="CC53:CC54"/>
    <mergeCell ref="CD53:CD54"/>
    <mergeCell ref="CN53:CN54"/>
    <mergeCell ref="CO53:CO54"/>
    <mergeCell ref="CP53:CP54"/>
    <mergeCell ref="CQ53:CQ54"/>
    <mergeCell ref="BU53:BU54"/>
    <mergeCell ref="BW53:BW54"/>
    <mergeCell ref="BX53:BX54"/>
    <mergeCell ref="BY53:BY54"/>
    <mergeCell ref="BZ53:BZ54"/>
    <mergeCell ref="CA53:CA54"/>
    <mergeCell ref="BN53:BN54"/>
    <mergeCell ref="BO53:BO54"/>
    <mergeCell ref="BP53:BP54"/>
    <mergeCell ref="BQ53:BQ54"/>
    <mergeCell ref="BR53:BR54"/>
    <mergeCell ref="BT53:BT54"/>
    <mergeCell ref="BA53:BA54"/>
    <mergeCell ref="BC53:BC54"/>
    <mergeCell ref="BD53:BD54"/>
    <mergeCell ref="BE53:BE54"/>
    <mergeCell ref="BF53:BF54"/>
    <mergeCell ref="BG53:BG54"/>
    <mergeCell ref="AU53:AU54"/>
    <mergeCell ref="AV53:AV54"/>
    <mergeCell ref="V55:V56"/>
    <mergeCell ref="AF55:AG56"/>
    <mergeCell ref="AH55:AI56"/>
    <mergeCell ref="T53:U54"/>
    <mergeCell ref="L53:M54"/>
    <mergeCell ref="A53:A54"/>
    <mergeCell ref="B53:B54"/>
    <mergeCell ref="F53:H54"/>
    <mergeCell ref="N53:P54"/>
    <mergeCell ref="Q53:S54"/>
    <mergeCell ref="AW53:AW54"/>
    <mergeCell ref="AX53:AX54"/>
    <mergeCell ref="AY53:AY54"/>
    <mergeCell ref="AZ53:AZ54"/>
    <mergeCell ref="AL53:AL54"/>
    <mergeCell ref="AM53:AM54"/>
    <mergeCell ref="AN53:AN54"/>
    <mergeCell ref="AR53:AR54"/>
    <mergeCell ref="AS53:AS54"/>
    <mergeCell ref="AT53:AT54"/>
    <mergeCell ref="V53:V54"/>
    <mergeCell ref="AF53:AG54"/>
    <mergeCell ref="AH53:AI54"/>
    <mergeCell ref="C53:E54"/>
    <mergeCell ref="W53:W54"/>
    <mergeCell ref="X53:AA54"/>
    <mergeCell ref="AB53:AC54"/>
    <mergeCell ref="AD53:AE53"/>
    <mergeCell ref="AD54:AE54"/>
    <mergeCell ref="CC51:CC52"/>
    <mergeCell ref="CD51:CD52"/>
    <mergeCell ref="CN51:CN52"/>
    <mergeCell ref="CO51:CO52"/>
    <mergeCell ref="CP51:CP52"/>
    <mergeCell ref="CQ51:CQ52"/>
    <mergeCell ref="BU51:BU52"/>
    <mergeCell ref="BW51:BW52"/>
    <mergeCell ref="BX51:BX52"/>
    <mergeCell ref="BY51:BY52"/>
    <mergeCell ref="BZ51:BZ52"/>
    <mergeCell ref="CA51:CA52"/>
    <mergeCell ref="BN51:BN52"/>
    <mergeCell ref="BO51:BO52"/>
    <mergeCell ref="BP51:BP52"/>
    <mergeCell ref="BQ51:BQ52"/>
    <mergeCell ref="BR51:BR52"/>
    <mergeCell ref="BT51:BT52"/>
    <mergeCell ref="T51:U52"/>
    <mergeCell ref="L51:M52"/>
    <mergeCell ref="F51:H52"/>
    <mergeCell ref="N51:P52"/>
    <mergeCell ref="Q51:S52"/>
    <mergeCell ref="BA51:BA52"/>
    <mergeCell ref="BC51:BC52"/>
    <mergeCell ref="BD51:BD52"/>
    <mergeCell ref="BE51:BE52"/>
    <mergeCell ref="BF51:BF52"/>
    <mergeCell ref="BG51:BG52"/>
    <mergeCell ref="AU51:AU52"/>
    <mergeCell ref="AV51:AV52"/>
    <mergeCell ref="AW51:AW52"/>
    <mergeCell ref="AX51:AX52"/>
    <mergeCell ref="AY51:AY52"/>
    <mergeCell ref="AZ51:AZ52"/>
    <mergeCell ref="AL51:AL52"/>
    <mergeCell ref="AM51:AM52"/>
    <mergeCell ref="AN51:AN52"/>
    <mergeCell ref="AR51:AR52"/>
    <mergeCell ref="AS51:AS52"/>
    <mergeCell ref="AT51:AT52"/>
    <mergeCell ref="W51:W52"/>
    <mergeCell ref="X51:AA52"/>
    <mergeCell ref="AB51:AC52"/>
    <mergeCell ref="AD51:AE51"/>
    <mergeCell ref="AD52:AE52"/>
    <mergeCell ref="A51:A52"/>
    <mergeCell ref="B51:B52"/>
    <mergeCell ref="CC49:CC50"/>
    <mergeCell ref="CD49:CD50"/>
    <mergeCell ref="CN49:CN50"/>
    <mergeCell ref="CO49:CO50"/>
    <mergeCell ref="CP49:CP50"/>
    <mergeCell ref="CQ49:CQ50"/>
    <mergeCell ref="BU49:BU50"/>
    <mergeCell ref="BW49:BW50"/>
    <mergeCell ref="BX49:BX50"/>
    <mergeCell ref="BY49:BY50"/>
    <mergeCell ref="BZ49:BZ50"/>
    <mergeCell ref="CA49:CA50"/>
    <mergeCell ref="BN49:BN50"/>
    <mergeCell ref="BO49:BO50"/>
    <mergeCell ref="BP49:BP50"/>
    <mergeCell ref="BQ49:BQ50"/>
    <mergeCell ref="BR49:BR50"/>
    <mergeCell ref="BT49:BT50"/>
    <mergeCell ref="BA49:BA50"/>
    <mergeCell ref="BC49:BC50"/>
    <mergeCell ref="BD49:BD50"/>
    <mergeCell ref="BE49:BE50"/>
    <mergeCell ref="BF49:BF50"/>
    <mergeCell ref="BG49:BG50"/>
    <mergeCell ref="AU49:AU50"/>
    <mergeCell ref="AV49:AV50"/>
    <mergeCell ref="V51:V52"/>
    <mergeCell ref="AF51:AG52"/>
    <mergeCell ref="AH51:AI52"/>
    <mergeCell ref="T49:U50"/>
    <mergeCell ref="L49:M50"/>
    <mergeCell ref="A49:A50"/>
    <mergeCell ref="B49:B50"/>
    <mergeCell ref="F49:H50"/>
    <mergeCell ref="N49:P50"/>
    <mergeCell ref="Q49:S50"/>
    <mergeCell ref="AW49:AW50"/>
    <mergeCell ref="AX49:AX50"/>
    <mergeCell ref="AY49:AY50"/>
    <mergeCell ref="AZ49:AZ50"/>
    <mergeCell ref="AL49:AL50"/>
    <mergeCell ref="AM49:AM50"/>
    <mergeCell ref="AN49:AN50"/>
    <mergeCell ref="AR49:AR50"/>
    <mergeCell ref="AS49:AS50"/>
    <mergeCell ref="AT49:AT50"/>
    <mergeCell ref="V49:V50"/>
    <mergeCell ref="AF49:AG50"/>
    <mergeCell ref="AH49:AI50"/>
    <mergeCell ref="W49:W50"/>
    <mergeCell ref="X49:AA50"/>
    <mergeCell ref="AB49:AC50"/>
    <mergeCell ref="AD49:AE49"/>
    <mergeCell ref="AD50:AE50"/>
    <mergeCell ref="CC47:CC48"/>
    <mergeCell ref="CD47:CD48"/>
    <mergeCell ref="CN47:CN48"/>
    <mergeCell ref="CO47:CO48"/>
    <mergeCell ref="CP47:CP48"/>
    <mergeCell ref="CQ47:CQ48"/>
    <mergeCell ref="BU47:BU48"/>
    <mergeCell ref="BW47:BW48"/>
    <mergeCell ref="BX47:BX48"/>
    <mergeCell ref="BY47:BY48"/>
    <mergeCell ref="BZ47:BZ48"/>
    <mergeCell ref="CA47:CA48"/>
    <mergeCell ref="BN47:BN48"/>
    <mergeCell ref="BO47:BO48"/>
    <mergeCell ref="BP47:BP48"/>
    <mergeCell ref="BQ47:BQ48"/>
    <mergeCell ref="BR47:BR48"/>
    <mergeCell ref="BT47:BT48"/>
    <mergeCell ref="T47:U48"/>
    <mergeCell ref="L47:M48"/>
    <mergeCell ref="F47:H48"/>
    <mergeCell ref="N47:P48"/>
    <mergeCell ref="Q47:S48"/>
    <mergeCell ref="BA47:BA48"/>
    <mergeCell ref="BC47:BC48"/>
    <mergeCell ref="BD47:BD48"/>
    <mergeCell ref="BE47:BE48"/>
    <mergeCell ref="BF47:BF48"/>
    <mergeCell ref="BG47:BG48"/>
    <mergeCell ref="AU47:AU48"/>
    <mergeCell ref="AV47:AV48"/>
    <mergeCell ref="AW47:AW48"/>
    <mergeCell ref="AX47:AX48"/>
    <mergeCell ref="AY47:AY48"/>
    <mergeCell ref="AZ47:AZ48"/>
    <mergeCell ref="AL47:AL48"/>
    <mergeCell ref="AM47:AM48"/>
    <mergeCell ref="AN47:AN48"/>
    <mergeCell ref="AR47:AR48"/>
    <mergeCell ref="AS47:AS48"/>
    <mergeCell ref="AT47:AT48"/>
    <mergeCell ref="W47:W48"/>
    <mergeCell ref="X47:AA48"/>
    <mergeCell ref="AB47:AC48"/>
    <mergeCell ref="AD47:AE47"/>
    <mergeCell ref="AD48:AE48"/>
    <mergeCell ref="A47:A48"/>
    <mergeCell ref="B47:B48"/>
    <mergeCell ref="CC45:CC46"/>
    <mergeCell ref="CD45:CD46"/>
    <mergeCell ref="CN45:CN46"/>
    <mergeCell ref="CO45:CO46"/>
    <mergeCell ref="CP45:CP46"/>
    <mergeCell ref="CQ45:CQ46"/>
    <mergeCell ref="BU45:BU46"/>
    <mergeCell ref="BW45:BW46"/>
    <mergeCell ref="BX45:BX46"/>
    <mergeCell ref="BY45:BY46"/>
    <mergeCell ref="BZ45:BZ46"/>
    <mergeCell ref="CA45:CA46"/>
    <mergeCell ref="BN45:BN46"/>
    <mergeCell ref="BO45:BO46"/>
    <mergeCell ref="BP45:BP46"/>
    <mergeCell ref="BQ45:BQ46"/>
    <mergeCell ref="BR45:BR46"/>
    <mergeCell ref="BT45:BT46"/>
    <mergeCell ref="BA45:BA46"/>
    <mergeCell ref="BC45:BC46"/>
    <mergeCell ref="BD45:BD46"/>
    <mergeCell ref="BE45:BE46"/>
    <mergeCell ref="BF45:BF46"/>
    <mergeCell ref="BG45:BG46"/>
    <mergeCell ref="AU45:AU46"/>
    <mergeCell ref="AV45:AV46"/>
    <mergeCell ref="V47:V48"/>
    <mergeCell ref="AF47:AG48"/>
    <mergeCell ref="AH47:AI48"/>
    <mergeCell ref="T45:U46"/>
    <mergeCell ref="L45:M46"/>
    <mergeCell ref="A45:A46"/>
    <mergeCell ref="B45:B46"/>
    <mergeCell ref="F45:H46"/>
    <mergeCell ref="N45:P46"/>
    <mergeCell ref="Q45:S46"/>
    <mergeCell ref="AW45:AW46"/>
    <mergeCell ref="AX45:AX46"/>
    <mergeCell ref="AY45:AY46"/>
    <mergeCell ref="AZ45:AZ46"/>
    <mergeCell ref="AL45:AL46"/>
    <mergeCell ref="AM45:AM46"/>
    <mergeCell ref="AN45:AN46"/>
    <mergeCell ref="AR45:AR46"/>
    <mergeCell ref="AS45:AS46"/>
    <mergeCell ref="AT45:AT46"/>
    <mergeCell ref="V45:V46"/>
    <mergeCell ref="AF45:AG46"/>
    <mergeCell ref="AH45:AI46"/>
    <mergeCell ref="W45:W46"/>
    <mergeCell ref="X45:AA46"/>
    <mergeCell ref="AB45:AC46"/>
    <mergeCell ref="AD45:AE45"/>
    <mergeCell ref="AD46:AE46"/>
    <mergeCell ref="CC43:CC44"/>
    <mergeCell ref="CD43:CD44"/>
    <mergeCell ref="CN43:CN44"/>
    <mergeCell ref="CO43:CO44"/>
    <mergeCell ref="CP43:CP44"/>
    <mergeCell ref="CQ43:CQ44"/>
    <mergeCell ref="BU43:BU44"/>
    <mergeCell ref="BW43:BW44"/>
    <mergeCell ref="BX43:BX44"/>
    <mergeCell ref="BY43:BY44"/>
    <mergeCell ref="BZ43:BZ44"/>
    <mergeCell ref="CA43:CA44"/>
    <mergeCell ref="BN43:BN44"/>
    <mergeCell ref="BO43:BO44"/>
    <mergeCell ref="BP43:BP44"/>
    <mergeCell ref="BQ43:BQ44"/>
    <mergeCell ref="BR43:BR44"/>
    <mergeCell ref="BT43:BT44"/>
    <mergeCell ref="T43:U44"/>
    <mergeCell ref="L43:M44"/>
    <mergeCell ref="F43:H44"/>
    <mergeCell ref="N43:P44"/>
    <mergeCell ref="Q43:S44"/>
    <mergeCell ref="BA43:BA44"/>
    <mergeCell ref="BC43:BC44"/>
    <mergeCell ref="BD43:BD44"/>
    <mergeCell ref="BE43:BE44"/>
    <mergeCell ref="BF43:BF44"/>
    <mergeCell ref="BG43:BG44"/>
    <mergeCell ref="AU43:AU44"/>
    <mergeCell ref="AV43:AV44"/>
    <mergeCell ref="AW43:AW44"/>
    <mergeCell ref="AX43:AX44"/>
    <mergeCell ref="AY43:AY44"/>
    <mergeCell ref="AZ43:AZ44"/>
    <mergeCell ref="AL43:AL44"/>
    <mergeCell ref="AM43:AM44"/>
    <mergeCell ref="AN43:AN44"/>
    <mergeCell ref="AR43:AR44"/>
    <mergeCell ref="AS43:AS44"/>
    <mergeCell ref="AT43:AT44"/>
    <mergeCell ref="X43:AA44"/>
    <mergeCell ref="AB43:AC44"/>
    <mergeCell ref="AD43:AE43"/>
    <mergeCell ref="AD44:AE44"/>
    <mergeCell ref="A43:A44"/>
    <mergeCell ref="B43:B44"/>
    <mergeCell ref="CC41:CC42"/>
    <mergeCell ref="CD41:CD42"/>
    <mergeCell ref="CN41:CN42"/>
    <mergeCell ref="CO41:CO42"/>
    <mergeCell ref="CP41:CP42"/>
    <mergeCell ref="CQ41:CQ42"/>
    <mergeCell ref="BU41:BU42"/>
    <mergeCell ref="BW41:BW42"/>
    <mergeCell ref="BX41:BX42"/>
    <mergeCell ref="BY41:BY42"/>
    <mergeCell ref="BZ41:BZ42"/>
    <mergeCell ref="CA41:CA42"/>
    <mergeCell ref="BN41:BN42"/>
    <mergeCell ref="BO41:BO42"/>
    <mergeCell ref="BP41:BP42"/>
    <mergeCell ref="BQ41:BQ42"/>
    <mergeCell ref="BR41:BR42"/>
    <mergeCell ref="BT41:BT42"/>
    <mergeCell ref="BA41:BA42"/>
    <mergeCell ref="BC41:BC42"/>
    <mergeCell ref="BD41:BD42"/>
    <mergeCell ref="BE41:BE42"/>
    <mergeCell ref="BF41:BF42"/>
    <mergeCell ref="BG41:BG42"/>
    <mergeCell ref="AU41:AU42"/>
    <mergeCell ref="AV41:AV42"/>
    <mergeCell ref="V43:V44"/>
    <mergeCell ref="AF43:AG44"/>
    <mergeCell ref="AH43:AI44"/>
    <mergeCell ref="T41:U42"/>
    <mergeCell ref="L41:M42"/>
    <mergeCell ref="A41:A42"/>
    <mergeCell ref="B41:B42"/>
    <mergeCell ref="F41:H42"/>
    <mergeCell ref="N41:P42"/>
    <mergeCell ref="Q41:S42"/>
    <mergeCell ref="AW41:AW42"/>
    <mergeCell ref="AX41:AX42"/>
    <mergeCell ref="AY41:AY42"/>
    <mergeCell ref="AZ41:AZ42"/>
    <mergeCell ref="AL41:AL42"/>
    <mergeCell ref="AM41:AM42"/>
    <mergeCell ref="AN41:AN42"/>
    <mergeCell ref="AR41:AR42"/>
    <mergeCell ref="AS41:AS42"/>
    <mergeCell ref="AT41:AT42"/>
    <mergeCell ref="V41:V42"/>
    <mergeCell ref="AF41:AG42"/>
    <mergeCell ref="AH41:AI42"/>
    <mergeCell ref="X41:AA42"/>
    <mergeCell ref="AB41:AC42"/>
    <mergeCell ref="AD41:AE41"/>
    <mergeCell ref="AD42:AE42"/>
    <mergeCell ref="CC39:CC40"/>
    <mergeCell ref="CD39:CD40"/>
    <mergeCell ref="CN39:CN40"/>
    <mergeCell ref="CO39:CO40"/>
    <mergeCell ref="CP39:CP40"/>
    <mergeCell ref="CQ39:CQ40"/>
    <mergeCell ref="BU39:BU40"/>
    <mergeCell ref="BW39:BW40"/>
    <mergeCell ref="BX39:BX40"/>
    <mergeCell ref="BY39:BY40"/>
    <mergeCell ref="BZ39:BZ40"/>
    <mergeCell ref="CA39:CA40"/>
    <mergeCell ref="BN39:BN40"/>
    <mergeCell ref="BO39:BO40"/>
    <mergeCell ref="BP39:BP40"/>
    <mergeCell ref="BQ39:BQ40"/>
    <mergeCell ref="BR39:BR40"/>
    <mergeCell ref="BT39:BT40"/>
    <mergeCell ref="T39:U40"/>
    <mergeCell ref="L39:M40"/>
    <mergeCell ref="F39:H40"/>
    <mergeCell ref="N39:P40"/>
    <mergeCell ref="Q39:S40"/>
    <mergeCell ref="BA39:BA40"/>
    <mergeCell ref="BC39:BC40"/>
    <mergeCell ref="BD39:BD40"/>
    <mergeCell ref="BE39:BE40"/>
    <mergeCell ref="BF39:BF40"/>
    <mergeCell ref="BG39:BG40"/>
    <mergeCell ref="AU39:AU40"/>
    <mergeCell ref="AV39:AV40"/>
    <mergeCell ref="AW39:AW40"/>
    <mergeCell ref="AX39:AX40"/>
    <mergeCell ref="AY39:AY40"/>
    <mergeCell ref="AZ39:AZ40"/>
    <mergeCell ref="AL39:AL40"/>
    <mergeCell ref="AM39:AM40"/>
    <mergeCell ref="AN39:AN40"/>
    <mergeCell ref="AR39:AR40"/>
    <mergeCell ref="AS39:AS40"/>
    <mergeCell ref="AT39:AT40"/>
    <mergeCell ref="X39:AA40"/>
    <mergeCell ref="AB39:AC40"/>
    <mergeCell ref="AD39:AE39"/>
    <mergeCell ref="AD40:AE40"/>
    <mergeCell ref="A39:A40"/>
    <mergeCell ref="B39:B40"/>
    <mergeCell ref="CC37:CC38"/>
    <mergeCell ref="CD37:CD38"/>
    <mergeCell ref="CN37:CN38"/>
    <mergeCell ref="CO37:CO38"/>
    <mergeCell ref="CP37:CP38"/>
    <mergeCell ref="CQ37:CQ38"/>
    <mergeCell ref="BU37:BU38"/>
    <mergeCell ref="BW37:BW38"/>
    <mergeCell ref="BX37:BX38"/>
    <mergeCell ref="BY37:BY38"/>
    <mergeCell ref="BZ37:BZ38"/>
    <mergeCell ref="CA37:CA38"/>
    <mergeCell ref="BN37:BN38"/>
    <mergeCell ref="BO37:BO38"/>
    <mergeCell ref="BP37:BP38"/>
    <mergeCell ref="BQ37:BQ38"/>
    <mergeCell ref="BR37:BR38"/>
    <mergeCell ref="BT37:BT38"/>
    <mergeCell ref="BA37:BA38"/>
    <mergeCell ref="BC37:BC38"/>
    <mergeCell ref="BD37:BD38"/>
    <mergeCell ref="BE37:BE38"/>
    <mergeCell ref="BF37:BF38"/>
    <mergeCell ref="BG37:BG38"/>
    <mergeCell ref="AU37:AU38"/>
    <mergeCell ref="AV37:AV38"/>
    <mergeCell ref="V39:V40"/>
    <mergeCell ref="AF39:AG40"/>
    <mergeCell ref="AH39:AI40"/>
    <mergeCell ref="T37:U38"/>
    <mergeCell ref="L37:M38"/>
    <mergeCell ref="A37:A38"/>
    <mergeCell ref="B37:B38"/>
    <mergeCell ref="F37:H38"/>
    <mergeCell ref="N37:P38"/>
    <mergeCell ref="Q37:S38"/>
    <mergeCell ref="AW37:AW38"/>
    <mergeCell ref="AX37:AX38"/>
    <mergeCell ref="AY37:AY38"/>
    <mergeCell ref="AZ37:AZ38"/>
    <mergeCell ref="AL37:AL38"/>
    <mergeCell ref="AM37:AM38"/>
    <mergeCell ref="AN37:AN38"/>
    <mergeCell ref="AR37:AR38"/>
    <mergeCell ref="AS37:AS38"/>
    <mergeCell ref="AT37:AT38"/>
    <mergeCell ref="V37:V38"/>
    <mergeCell ref="AF37:AG38"/>
    <mergeCell ref="AH37:AI38"/>
    <mergeCell ref="X37:AA38"/>
    <mergeCell ref="AB37:AC38"/>
    <mergeCell ref="AD37:AE37"/>
    <mergeCell ref="AD38:AE38"/>
    <mergeCell ref="CC35:CC36"/>
    <mergeCell ref="CD35:CD36"/>
    <mergeCell ref="CN35:CN36"/>
    <mergeCell ref="CO35:CO36"/>
    <mergeCell ref="CP35:CP36"/>
    <mergeCell ref="CQ35:CQ36"/>
    <mergeCell ref="BU35:BU36"/>
    <mergeCell ref="BW35:BW36"/>
    <mergeCell ref="BX35:BX36"/>
    <mergeCell ref="BY35:BY36"/>
    <mergeCell ref="BZ35:BZ36"/>
    <mergeCell ref="CA35:CA36"/>
    <mergeCell ref="BN35:BN36"/>
    <mergeCell ref="BO35:BO36"/>
    <mergeCell ref="BP35:BP36"/>
    <mergeCell ref="BQ35:BQ36"/>
    <mergeCell ref="BR35:BR36"/>
    <mergeCell ref="BT35:BT36"/>
    <mergeCell ref="T35:U36"/>
    <mergeCell ref="L35:M36"/>
    <mergeCell ref="F35:H36"/>
    <mergeCell ref="N35:P36"/>
    <mergeCell ref="Q35:S36"/>
    <mergeCell ref="BA35:BA36"/>
    <mergeCell ref="BC35:BC36"/>
    <mergeCell ref="BD35:BD36"/>
    <mergeCell ref="BE35:BE36"/>
    <mergeCell ref="BF35:BF36"/>
    <mergeCell ref="BG35:BG36"/>
    <mergeCell ref="AU35:AU36"/>
    <mergeCell ref="AV35:AV36"/>
    <mergeCell ref="AW35:AW36"/>
    <mergeCell ref="AX35:AX36"/>
    <mergeCell ref="AY35:AY36"/>
    <mergeCell ref="AZ35:AZ36"/>
    <mergeCell ref="AL35:AL36"/>
    <mergeCell ref="AM35:AM36"/>
    <mergeCell ref="AN35:AN36"/>
    <mergeCell ref="AR35:AR36"/>
    <mergeCell ref="AS35:AS36"/>
    <mergeCell ref="AT35:AT36"/>
    <mergeCell ref="X35:AA36"/>
    <mergeCell ref="AB35:AC36"/>
    <mergeCell ref="AD35:AE35"/>
    <mergeCell ref="AD36:AE36"/>
    <mergeCell ref="A35:A36"/>
    <mergeCell ref="B35:B36"/>
    <mergeCell ref="CC33:CC34"/>
    <mergeCell ref="CD33:CD34"/>
    <mergeCell ref="CN33:CN34"/>
    <mergeCell ref="CO33:CO34"/>
    <mergeCell ref="CP33:CP34"/>
    <mergeCell ref="CQ33:CQ34"/>
    <mergeCell ref="BU33:BU34"/>
    <mergeCell ref="BW33:BW34"/>
    <mergeCell ref="BX33:BX34"/>
    <mergeCell ref="BY33:BY34"/>
    <mergeCell ref="BZ33:BZ34"/>
    <mergeCell ref="CA33:CA34"/>
    <mergeCell ref="BN33:BN34"/>
    <mergeCell ref="BO33:BO34"/>
    <mergeCell ref="BP33:BP34"/>
    <mergeCell ref="BQ33:BQ34"/>
    <mergeCell ref="BR33:BR34"/>
    <mergeCell ref="BT33:BT34"/>
    <mergeCell ref="BA33:BA34"/>
    <mergeCell ref="BC33:BC34"/>
    <mergeCell ref="BD33:BD34"/>
    <mergeCell ref="BE33:BE34"/>
    <mergeCell ref="BF33:BF34"/>
    <mergeCell ref="BG33:BG34"/>
    <mergeCell ref="AU33:AU34"/>
    <mergeCell ref="AV33:AV34"/>
    <mergeCell ref="V35:V36"/>
    <mergeCell ref="AF35:AG36"/>
    <mergeCell ref="AH35:AI36"/>
    <mergeCell ref="T33:U34"/>
    <mergeCell ref="L33:M34"/>
    <mergeCell ref="A33:A34"/>
    <mergeCell ref="B33:B34"/>
    <mergeCell ref="F33:H34"/>
    <mergeCell ref="N33:P34"/>
    <mergeCell ref="Q33:S34"/>
    <mergeCell ref="AW33:AW34"/>
    <mergeCell ref="AX33:AX34"/>
    <mergeCell ref="AY33:AY34"/>
    <mergeCell ref="AZ33:AZ34"/>
    <mergeCell ref="AL33:AL34"/>
    <mergeCell ref="AM33:AM34"/>
    <mergeCell ref="AN33:AN34"/>
    <mergeCell ref="AR33:AR34"/>
    <mergeCell ref="AS33:AS34"/>
    <mergeCell ref="AT33:AT34"/>
    <mergeCell ref="V33:V34"/>
    <mergeCell ref="AF33:AG34"/>
    <mergeCell ref="AH33:AI34"/>
    <mergeCell ref="X33:AA34"/>
    <mergeCell ref="AB33:AC34"/>
    <mergeCell ref="AD33:AE33"/>
    <mergeCell ref="AD34:AE34"/>
    <mergeCell ref="CC31:CC32"/>
    <mergeCell ref="CD31:CD32"/>
    <mergeCell ref="CN31:CN32"/>
    <mergeCell ref="CO31:CO32"/>
    <mergeCell ref="CP31:CP32"/>
    <mergeCell ref="CQ31:CQ32"/>
    <mergeCell ref="BU31:BU32"/>
    <mergeCell ref="BW31:BW32"/>
    <mergeCell ref="BX31:BX32"/>
    <mergeCell ref="BY31:BY32"/>
    <mergeCell ref="BZ31:BZ32"/>
    <mergeCell ref="CA31:CA32"/>
    <mergeCell ref="BN31:BN32"/>
    <mergeCell ref="BO31:BO32"/>
    <mergeCell ref="BP31:BP32"/>
    <mergeCell ref="BQ31:BQ32"/>
    <mergeCell ref="BR31:BR32"/>
    <mergeCell ref="BT31:BT32"/>
    <mergeCell ref="T31:U32"/>
    <mergeCell ref="L31:M32"/>
    <mergeCell ref="F31:H32"/>
    <mergeCell ref="N31:P32"/>
    <mergeCell ref="Q31:S32"/>
    <mergeCell ref="BA31:BA32"/>
    <mergeCell ref="BC31:BC32"/>
    <mergeCell ref="BD31:BD32"/>
    <mergeCell ref="BE31:BE32"/>
    <mergeCell ref="BF31:BF32"/>
    <mergeCell ref="BG31:BG32"/>
    <mergeCell ref="AU31:AU32"/>
    <mergeCell ref="AV31:AV32"/>
    <mergeCell ref="AW31:AW32"/>
    <mergeCell ref="AX31:AX32"/>
    <mergeCell ref="AY31:AY32"/>
    <mergeCell ref="AZ31:AZ32"/>
    <mergeCell ref="AL31:AL32"/>
    <mergeCell ref="AM31:AM32"/>
    <mergeCell ref="AN31:AN32"/>
    <mergeCell ref="AR31:AR32"/>
    <mergeCell ref="AS31:AS32"/>
    <mergeCell ref="AT31:AT32"/>
    <mergeCell ref="X31:AA32"/>
    <mergeCell ref="AB31:AC32"/>
    <mergeCell ref="AD31:AE31"/>
    <mergeCell ref="AD32:AE32"/>
    <mergeCell ref="A31:A32"/>
    <mergeCell ref="B31:B32"/>
    <mergeCell ref="CC29:CC30"/>
    <mergeCell ref="CD29:CD30"/>
    <mergeCell ref="CN29:CN30"/>
    <mergeCell ref="CO29:CO30"/>
    <mergeCell ref="CP29:CP30"/>
    <mergeCell ref="CQ29:CQ30"/>
    <mergeCell ref="BU29:BU30"/>
    <mergeCell ref="BW29:BW30"/>
    <mergeCell ref="BX29:BX30"/>
    <mergeCell ref="BY29:BY30"/>
    <mergeCell ref="BZ29:BZ30"/>
    <mergeCell ref="CA29:CA30"/>
    <mergeCell ref="BN29:BN30"/>
    <mergeCell ref="BO29:BO30"/>
    <mergeCell ref="BP29:BP30"/>
    <mergeCell ref="BQ29:BQ30"/>
    <mergeCell ref="BR29:BR30"/>
    <mergeCell ref="BT29:BT30"/>
    <mergeCell ref="BA29:BA30"/>
    <mergeCell ref="BC29:BC30"/>
    <mergeCell ref="BD29:BD30"/>
    <mergeCell ref="BE29:BE30"/>
    <mergeCell ref="BF29:BF30"/>
    <mergeCell ref="BG29:BG30"/>
    <mergeCell ref="AU29:AU30"/>
    <mergeCell ref="AV29:AV30"/>
    <mergeCell ref="V31:V32"/>
    <mergeCell ref="AF31:AG32"/>
    <mergeCell ref="AH31:AI32"/>
    <mergeCell ref="T29:U30"/>
    <mergeCell ref="L29:M30"/>
    <mergeCell ref="A29:A30"/>
    <mergeCell ref="B29:B30"/>
    <mergeCell ref="N29:P30"/>
    <mergeCell ref="Q29:S30"/>
    <mergeCell ref="AW29:AW30"/>
    <mergeCell ref="AX29:AX30"/>
    <mergeCell ref="AY29:AY30"/>
    <mergeCell ref="AZ29:AZ30"/>
    <mergeCell ref="AL29:AL30"/>
    <mergeCell ref="AM29:AM30"/>
    <mergeCell ref="AN29:AN30"/>
    <mergeCell ref="AR29:AR30"/>
    <mergeCell ref="AS29:AS30"/>
    <mergeCell ref="AT29:AT30"/>
    <mergeCell ref="V29:V30"/>
    <mergeCell ref="AF29:AG30"/>
    <mergeCell ref="AH29:AI30"/>
    <mergeCell ref="X29:AA30"/>
    <mergeCell ref="AB29:AC30"/>
    <mergeCell ref="AD29:AE29"/>
    <mergeCell ref="AD30:AE30"/>
    <mergeCell ref="CC27:CC28"/>
    <mergeCell ref="CD27:CD28"/>
    <mergeCell ref="CN27:CN28"/>
    <mergeCell ref="CO27:CO28"/>
    <mergeCell ref="CP27:CP28"/>
    <mergeCell ref="CQ27:CQ28"/>
    <mergeCell ref="BU27:BU28"/>
    <mergeCell ref="BW27:BW28"/>
    <mergeCell ref="BX27:BX28"/>
    <mergeCell ref="BY27:BY28"/>
    <mergeCell ref="BZ27:BZ28"/>
    <mergeCell ref="CA27:CA28"/>
    <mergeCell ref="BN27:BN28"/>
    <mergeCell ref="BO27:BO28"/>
    <mergeCell ref="BP27:BP28"/>
    <mergeCell ref="BQ27:BQ28"/>
    <mergeCell ref="BR27:BR28"/>
    <mergeCell ref="BT27:BT28"/>
    <mergeCell ref="T27:U28"/>
    <mergeCell ref="L27:M28"/>
    <mergeCell ref="Q27:S28"/>
    <mergeCell ref="BA27:BA28"/>
    <mergeCell ref="BC27:BC28"/>
    <mergeCell ref="BD27:BD28"/>
    <mergeCell ref="BE27:BE28"/>
    <mergeCell ref="BF27:BF28"/>
    <mergeCell ref="BG27:BG28"/>
    <mergeCell ref="AU27:AU28"/>
    <mergeCell ref="AV27:AV28"/>
    <mergeCell ref="AW27:AW28"/>
    <mergeCell ref="AX27:AX28"/>
    <mergeCell ref="AY27:AY28"/>
    <mergeCell ref="AZ27:AZ28"/>
    <mergeCell ref="AL27:AL28"/>
    <mergeCell ref="AM27:AM28"/>
    <mergeCell ref="AN27:AN28"/>
    <mergeCell ref="AR27:AR28"/>
    <mergeCell ref="AS27:AS28"/>
    <mergeCell ref="AT27:AT28"/>
    <mergeCell ref="X27:AA28"/>
    <mergeCell ref="AB27:AC28"/>
    <mergeCell ref="AD27:AE27"/>
    <mergeCell ref="AD28:AE28"/>
    <mergeCell ref="A27:A28"/>
    <mergeCell ref="B27:B28"/>
    <mergeCell ref="CC25:CC26"/>
    <mergeCell ref="CD25:CD26"/>
    <mergeCell ref="CN25:CN26"/>
    <mergeCell ref="CO25:CO26"/>
    <mergeCell ref="CP25:CP26"/>
    <mergeCell ref="CQ25:CQ26"/>
    <mergeCell ref="BU25:BU26"/>
    <mergeCell ref="BW25:BW26"/>
    <mergeCell ref="BX25:BX26"/>
    <mergeCell ref="BY25:BY26"/>
    <mergeCell ref="BZ25:BZ26"/>
    <mergeCell ref="CA25:CA26"/>
    <mergeCell ref="BN25:BN26"/>
    <mergeCell ref="BO25:BO26"/>
    <mergeCell ref="BP25:BP26"/>
    <mergeCell ref="BQ25:BQ26"/>
    <mergeCell ref="BR25:BR26"/>
    <mergeCell ref="BT25:BT26"/>
    <mergeCell ref="BA25:BA26"/>
    <mergeCell ref="BC25:BC26"/>
    <mergeCell ref="BD25:BD26"/>
    <mergeCell ref="BE25:BE26"/>
    <mergeCell ref="BF25:BF26"/>
    <mergeCell ref="BG25:BG26"/>
    <mergeCell ref="AU25:AU26"/>
    <mergeCell ref="AV25:AV26"/>
    <mergeCell ref="V27:V28"/>
    <mergeCell ref="AF27:AG28"/>
    <mergeCell ref="AH27:AI28"/>
    <mergeCell ref="T25:U26"/>
    <mergeCell ref="L25:M26"/>
    <mergeCell ref="A25:A26"/>
    <mergeCell ref="B25:B26"/>
    <mergeCell ref="AW25:AW26"/>
    <mergeCell ref="AX25:AX26"/>
    <mergeCell ref="AY25:AY26"/>
    <mergeCell ref="AZ25:AZ26"/>
    <mergeCell ref="AL25:AL26"/>
    <mergeCell ref="AM25:AM26"/>
    <mergeCell ref="AN25:AN26"/>
    <mergeCell ref="AR25:AR26"/>
    <mergeCell ref="AS25:AS26"/>
    <mergeCell ref="AT25:AT26"/>
    <mergeCell ref="V25:V26"/>
    <mergeCell ref="AF25:AG26"/>
    <mergeCell ref="AH25:AI26"/>
    <mergeCell ref="X25:AA26"/>
    <mergeCell ref="AB25:AC26"/>
    <mergeCell ref="AD25:AE25"/>
    <mergeCell ref="AD26:AE26"/>
    <mergeCell ref="CC23:CC24"/>
    <mergeCell ref="CD23:CD24"/>
    <mergeCell ref="CN23:CN24"/>
    <mergeCell ref="CO23:CO24"/>
    <mergeCell ref="CP23:CP24"/>
    <mergeCell ref="CQ23:CQ24"/>
    <mergeCell ref="BU23:BU24"/>
    <mergeCell ref="BW23:BW24"/>
    <mergeCell ref="BX23:BX24"/>
    <mergeCell ref="BY23:BY24"/>
    <mergeCell ref="BZ23:BZ24"/>
    <mergeCell ref="CA23:CA24"/>
    <mergeCell ref="BN23:BN24"/>
    <mergeCell ref="BO23:BO24"/>
    <mergeCell ref="BP23:BP24"/>
    <mergeCell ref="BQ23:BQ24"/>
    <mergeCell ref="BR23:BR24"/>
    <mergeCell ref="BT23:BT24"/>
    <mergeCell ref="T23:U24"/>
    <mergeCell ref="L23:M24"/>
    <mergeCell ref="BA23:BA24"/>
    <mergeCell ref="BC23:BC24"/>
    <mergeCell ref="BD23:BD24"/>
    <mergeCell ref="BE23:BE24"/>
    <mergeCell ref="BF23:BF24"/>
    <mergeCell ref="BG23:BG24"/>
    <mergeCell ref="AU23:AU24"/>
    <mergeCell ref="AV23:AV24"/>
    <mergeCell ref="AW23:AW24"/>
    <mergeCell ref="AX23:AX24"/>
    <mergeCell ref="AY23:AY24"/>
    <mergeCell ref="AZ23:AZ24"/>
    <mergeCell ref="AL23:AL24"/>
    <mergeCell ref="AM23:AM24"/>
    <mergeCell ref="AN23:AN24"/>
    <mergeCell ref="AR23:AR24"/>
    <mergeCell ref="AS23:AS24"/>
    <mergeCell ref="AT23:AT24"/>
    <mergeCell ref="X23:AA24"/>
    <mergeCell ref="AB23:AC24"/>
    <mergeCell ref="AD23:AE23"/>
    <mergeCell ref="AD24:AE24"/>
    <mergeCell ref="A23:A24"/>
    <mergeCell ref="B23:B24"/>
    <mergeCell ref="CC21:CC22"/>
    <mergeCell ref="CD21:CD22"/>
    <mergeCell ref="CN21:CN22"/>
    <mergeCell ref="CO21:CO22"/>
    <mergeCell ref="CP21:CP22"/>
    <mergeCell ref="CQ21:CQ22"/>
    <mergeCell ref="BU21:BU22"/>
    <mergeCell ref="BW21:BW22"/>
    <mergeCell ref="BX21:BX22"/>
    <mergeCell ref="BY21:BY22"/>
    <mergeCell ref="BZ21:BZ22"/>
    <mergeCell ref="CA21:CA22"/>
    <mergeCell ref="BN21:BN22"/>
    <mergeCell ref="BO21:BO22"/>
    <mergeCell ref="BP21:BP22"/>
    <mergeCell ref="BQ21:BQ22"/>
    <mergeCell ref="BR21:BR22"/>
    <mergeCell ref="BT21:BT22"/>
    <mergeCell ref="BA21:BA22"/>
    <mergeCell ref="BC21:BC22"/>
    <mergeCell ref="BD21:BD22"/>
    <mergeCell ref="BE21:BE22"/>
    <mergeCell ref="BF21:BF22"/>
    <mergeCell ref="BG21:BG22"/>
    <mergeCell ref="AU21:AU22"/>
    <mergeCell ref="AV21:AV22"/>
    <mergeCell ref="V23:V24"/>
    <mergeCell ref="AF23:AG24"/>
    <mergeCell ref="AH23:AI24"/>
    <mergeCell ref="T21:U22"/>
    <mergeCell ref="L21:M22"/>
    <mergeCell ref="A21:A22"/>
    <mergeCell ref="B21:B22"/>
    <mergeCell ref="AW21:AW22"/>
    <mergeCell ref="AX21:AX22"/>
    <mergeCell ref="AY21:AY22"/>
    <mergeCell ref="AZ21:AZ22"/>
    <mergeCell ref="AL21:AL22"/>
    <mergeCell ref="AM21:AM22"/>
    <mergeCell ref="AN21:AN22"/>
    <mergeCell ref="AR21:AR22"/>
    <mergeCell ref="AS21:AS22"/>
    <mergeCell ref="AT21:AT22"/>
    <mergeCell ref="V21:V22"/>
    <mergeCell ref="AF21:AG22"/>
    <mergeCell ref="AH21:AI22"/>
    <mergeCell ref="X21:AA22"/>
    <mergeCell ref="AB21:AC22"/>
    <mergeCell ref="AD21:AE21"/>
    <mergeCell ref="AD22:AE22"/>
    <mergeCell ref="CC19:CC20"/>
    <mergeCell ref="CD19:CD20"/>
    <mergeCell ref="CN19:CN20"/>
    <mergeCell ref="CO19:CO20"/>
    <mergeCell ref="CP19:CP20"/>
    <mergeCell ref="CQ19:CQ20"/>
    <mergeCell ref="BU19:BU20"/>
    <mergeCell ref="BW19:BW20"/>
    <mergeCell ref="BX19:BX20"/>
    <mergeCell ref="BY19:BY20"/>
    <mergeCell ref="BZ19:BZ20"/>
    <mergeCell ref="CA19:CA20"/>
    <mergeCell ref="BN19:BN20"/>
    <mergeCell ref="BO19:BO20"/>
    <mergeCell ref="BP19:BP20"/>
    <mergeCell ref="BQ19:BQ20"/>
    <mergeCell ref="BR19:BR20"/>
    <mergeCell ref="BT19:BT20"/>
    <mergeCell ref="T19:U20"/>
    <mergeCell ref="L19:M20"/>
    <mergeCell ref="BA19:BA20"/>
    <mergeCell ref="BC19:BC20"/>
    <mergeCell ref="BD19:BD20"/>
    <mergeCell ref="BE19:BE20"/>
    <mergeCell ref="BF19:BF20"/>
    <mergeCell ref="BG19:BG20"/>
    <mergeCell ref="AU19:AU20"/>
    <mergeCell ref="AV19:AV20"/>
    <mergeCell ref="AW19:AW20"/>
    <mergeCell ref="AX19:AX20"/>
    <mergeCell ref="AY19:AY20"/>
    <mergeCell ref="AZ19:AZ20"/>
    <mergeCell ref="AL19:AL20"/>
    <mergeCell ref="AM19:AM20"/>
    <mergeCell ref="AN19:AN20"/>
    <mergeCell ref="AR19:AR20"/>
    <mergeCell ref="AS19:AS20"/>
    <mergeCell ref="AT19:AT20"/>
    <mergeCell ref="X19:AA20"/>
    <mergeCell ref="AB19:AC20"/>
    <mergeCell ref="AD19:AE19"/>
    <mergeCell ref="AD20:AE20"/>
    <mergeCell ref="A19:A20"/>
    <mergeCell ref="B19:B20"/>
    <mergeCell ref="CC17:CC18"/>
    <mergeCell ref="CD17:CD18"/>
    <mergeCell ref="CN17:CN18"/>
    <mergeCell ref="CO17:CO18"/>
    <mergeCell ref="CP17:CP18"/>
    <mergeCell ref="CQ17:CQ18"/>
    <mergeCell ref="BU17:BU18"/>
    <mergeCell ref="BW17:BW18"/>
    <mergeCell ref="BX17:BX18"/>
    <mergeCell ref="BY17:BY18"/>
    <mergeCell ref="BZ17:BZ18"/>
    <mergeCell ref="CA17:CA18"/>
    <mergeCell ref="BN17:BN18"/>
    <mergeCell ref="BO17:BO18"/>
    <mergeCell ref="BP17:BP18"/>
    <mergeCell ref="BQ17:BQ18"/>
    <mergeCell ref="BR17:BR18"/>
    <mergeCell ref="BT17:BT18"/>
    <mergeCell ref="BA17:BA18"/>
    <mergeCell ref="BC17:BC18"/>
    <mergeCell ref="BD17:BD18"/>
    <mergeCell ref="BE17:BE18"/>
    <mergeCell ref="BF17:BF18"/>
    <mergeCell ref="BG17:BG18"/>
    <mergeCell ref="AU17:AU18"/>
    <mergeCell ref="AV17:AV18"/>
    <mergeCell ref="V19:V20"/>
    <mergeCell ref="AF19:AG20"/>
    <mergeCell ref="AH19:AI20"/>
    <mergeCell ref="L17:M18"/>
    <mergeCell ref="A17:A18"/>
    <mergeCell ref="B17:B18"/>
    <mergeCell ref="AW17:AW18"/>
    <mergeCell ref="AX17:AX18"/>
    <mergeCell ref="AY17:AY18"/>
    <mergeCell ref="AZ17:AZ18"/>
    <mergeCell ref="AL17:AL18"/>
    <mergeCell ref="AM17:AM18"/>
    <mergeCell ref="AN17:AN18"/>
    <mergeCell ref="AR17:AR18"/>
    <mergeCell ref="AS17:AS18"/>
    <mergeCell ref="AT17:AT18"/>
    <mergeCell ref="V17:V18"/>
    <mergeCell ref="AF17:AG18"/>
    <mergeCell ref="AH17:AI18"/>
    <mergeCell ref="C17:E18"/>
    <mergeCell ref="X17:AA18"/>
    <mergeCell ref="AB17:AC18"/>
    <mergeCell ref="AD17:AE17"/>
    <mergeCell ref="AD18:AE18"/>
    <mergeCell ref="CN15:CN16"/>
    <mergeCell ref="CO15:CO16"/>
    <mergeCell ref="CP15:CP16"/>
    <mergeCell ref="CQ15:CQ16"/>
    <mergeCell ref="BU15:BU16"/>
    <mergeCell ref="BW15:BW16"/>
    <mergeCell ref="BX15:BX16"/>
    <mergeCell ref="BY15:BY16"/>
    <mergeCell ref="BZ15:BZ16"/>
    <mergeCell ref="CA15:CA16"/>
    <mergeCell ref="BN15:BN16"/>
    <mergeCell ref="BO15:BO16"/>
    <mergeCell ref="BP15:BP16"/>
    <mergeCell ref="BQ15:BQ16"/>
    <mergeCell ref="BR15:BR16"/>
    <mergeCell ref="BT15:BT16"/>
    <mergeCell ref="T17:U18"/>
    <mergeCell ref="BE15:BE16"/>
    <mergeCell ref="BF15:BF16"/>
    <mergeCell ref="BG15:BG16"/>
    <mergeCell ref="AU15:AU16"/>
    <mergeCell ref="AV15:AV16"/>
    <mergeCell ref="AW15:AW16"/>
    <mergeCell ref="AX15:AX16"/>
    <mergeCell ref="AY15:AY16"/>
    <mergeCell ref="AZ15:AZ16"/>
    <mergeCell ref="AL15:AL16"/>
    <mergeCell ref="AM15:AM16"/>
    <mergeCell ref="AN15:AN16"/>
    <mergeCell ref="AR15:AR16"/>
    <mergeCell ref="AS15:AS16"/>
    <mergeCell ref="AT15:AT16"/>
    <mergeCell ref="AH15:AI16"/>
    <mergeCell ref="T15:U16"/>
    <mergeCell ref="L15:M16"/>
    <mergeCell ref="BA15:BA16"/>
    <mergeCell ref="BC15:BC16"/>
    <mergeCell ref="BD15:BD16"/>
    <mergeCell ref="AS13:AS14"/>
    <mergeCell ref="AF13:AG14"/>
    <mergeCell ref="AH13:AI14"/>
    <mergeCell ref="AL13:AL14"/>
    <mergeCell ref="X13:AA14"/>
    <mergeCell ref="X15:AA16"/>
    <mergeCell ref="AB13:AC14"/>
    <mergeCell ref="AB15:AC16"/>
    <mergeCell ref="AD13:AE13"/>
    <mergeCell ref="AD14:AE14"/>
    <mergeCell ref="AD15:AE15"/>
    <mergeCell ref="AD16:AE16"/>
    <mergeCell ref="CP13:CP14"/>
    <mergeCell ref="CQ13:CQ14"/>
    <mergeCell ref="A15:A16"/>
    <mergeCell ref="B15:B16"/>
    <mergeCell ref="BZ13:BZ14"/>
    <mergeCell ref="CA13:CA14"/>
    <mergeCell ref="CC13:CC14"/>
    <mergeCell ref="CD13:CD14"/>
    <mergeCell ref="CN13:CN14"/>
    <mergeCell ref="CO13:CO14"/>
    <mergeCell ref="BR13:BR14"/>
    <mergeCell ref="BT13:BT14"/>
    <mergeCell ref="BU13:BU14"/>
    <mergeCell ref="BW13:BW14"/>
    <mergeCell ref="BX13:BX14"/>
    <mergeCell ref="BY13:BY14"/>
    <mergeCell ref="BG13:BG14"/>
    <mergeCell ref="BH13:BH14"/>
    <mergeCell ref="BN13:BN14"/>
    <mergeCell ref="BO13:BO14"/>
    <mergeCell ref="BP13:BP14"/>
    <mergeCell ref="BQ13:BQ14"/>
    <mergeCell ref="T13:U14"/>
    <mergeCell ref="V13:V14"/>
    <mergeCell ref="L13:M14"/>
    <mergeCell ref="C15:E16"/>
    <mergeCell ref="CC15:CC16"/>
    <mergeCell ref="CD15:CD16"/>
    <mergeCell ref="AZ13:AZ14"/>
    <mergeCell ref="BD13:BD14"/>
    <mergeCell ref="V15:V16"/>
    <mergeCell ref="AF15:AG16"/>
    <mergeCell ref="BN11:BU11"/>
    <mergeCell ref="BW11:CD11"/>
    <mergeCell ref="A13:A14"/>
    <mergeCell ref="B13:B14"/>
    <mergeCell ref="T10:U12"/>
    <mergeCell ref="V10:V12"/>
    <mergeCell ref="AF10:AG12"/>
    <mergeCell ref="AH10:AI12"/>
    <mergeCell ref="F11:H12"/>
    <mergeCell ref="I11:K12"/>
    <mergeCell ref="L11:M12"/>
    <mergeCell ref="N11:P12"/>
    <mergeCell ref="Q11:S12"/>
    <mergeCell ref="BE13:BE14"/>
    <mergeCell ref="BF13:BF14"/>
    <mergeCell ref="AT13:AT14"/>
    <mergeCell ref="AU13:AU14"/>
    <mergeCell ref="AV13:AV14"/>
    <mergeCell ref="AW13:AW14"/>
    <mergeCell ref="AX13:AX14"/>
    <mergeCell ref="AY13:AY14"/>
    <mergeCell ref="AM13:AM14"/>
    <mergeCell ref="AN13:AN14"/>
    <mergeCell ref="AO13:AO14"/>
    <mergeCell ref="AP13:AP14"/>
    <mergeCell ref="AR13:AR14"/>
    <mergeCell ref="C13:E14"/>
    <mergeCell ref="BA13:BA14"/>
    <mergeCell ref="BC13:BC14"/>
    <mergeCell ref="A7:P7"/>
    <mergeCell ref="Q7:Y7"/>
    <mergeCell ref="A8:P8"/>
    <mergeCell ref="Q8:W8"/>
    <mergeCell ref="X8:Y8"/>
    <mergeCell ref="A10:A12"/>
    <mergeCell ref="B10:B12"/>
    <mergeCell ref="F10:M10"/>
    <mergeCell ref="N10:S10"/>
    <mergeCell ref="Z3:AI3"/>
    <mergeCell ref="S4:Y4"/>
    <mergeCell ref="Z4:AI4"/>
    <mergeCell ref="A5:D6"/>
    <mergeCell ref="E5:H6"/>
    <mergeCell ref="I5:N6"/>
    <mergeCell ref="O5:R6"/>
    <mergeCell ref="S5:Y6"/>
    <mergeCell ref="Z5:AB8"/>
    <mergeCell ref="AC5:AI8"/>
    <mergeCell ref="C10:E12"/>
    <mergeCell ref="X10:AA12"/>
    <mergeCell ref="AB10:AC12"/>
    <mergeCell ref="AD10:AE12"/>
    <mergeCell ref="A2:B2"/>
    <mergeCell ref="C2:D2"/>
    <mergeCell ref="F2:G2"/>
    <mergeCell ref="K2:Y2"/>
    <mergeCell ref="A3:D4"/>
    <mergeCell ref="E3:N4"/>
    <mergeCell ref="O3:R4"/>
    <mergeCell ref="S3:Y3"/>
    <mergeCell ref="F13:H14"/>
    <mergeCell ref="F15:H16"/>
    <mergeCell ref="F17:H18"/>
    <mergeCell ref="F19:H20"/>
    <mergeCell ref="F21:H22"/>
    <mergeCell ref="F23:H24"/>
    <mergeCell ref="F25:H26"/>
    <mergeCell ref="F27:H28"/>
    <mergeCell ref="F29:H30"/>
    <mergeCell ref="N13:P14"/>
    <mergeCell ref="Q13:S14"/>
    <mergeCell ref="N15:P16"/>
    <mergeCell ref="Q15:S16"/>
    <mergeCell ref="N17:P18"/>
    <mergeCell ref="Q17:S18"/>
    <mergeCell ref="N19:P20"/>
    <mergeCell ref="Q19:S20"/>
    <mergeCell ref="N21:P22"/>
    <mergeCell ref="Q21:S22"/>
    <mergeCell ref="N23:P24"/>
    <mergeCell ref="Q23:S24"/>
    <mergeCell ref="N25:P26"/>
    <mergeCell ref="Q25:S26"/>
    <mergeCell ref="N27:P28"/>
    <mergeCell ref="F73:H74"/>
    <mergeCell ref="I13:K14"/>
    <mergeCell ref="I15:K16"/>
    <mergeCell ref="I17:K18"/>
    <mergeCell ref="I19:K20"/>
    <mergeCell ref="I21:K22"/>
    <mergeCell ref="I23:K24"/>
    <mergeCell ref="I25:K26"/>
    <mergeCell ref="I27:K28"/>
    <mergeCell ref="I29:K30"/>
    <mergeCell ref="I31:K32"/>
    <mergeCell ref="I33:K34"/>
    <mergeCell ref="I35:K36"/>
    <mergeCell ref="I37:K38"/>
    <mergeCell ref="I39:K40"/>
    <mergeCell ref="I41:K42"/>
    <mergeCell ref="I43:K44"/>
    <mergeCell ref="I45:K46"/>
    <mergeCell ref="I47:K48"/>
    <mergeCell ref="I49:K50"/>
    <mergeCell ref="I51:K52"/>
    <mergeCell ref="I53:K54"/>
    <mergeCell ref="I55:K56"/>
    <mergeCell ref="I57:K58"/>
    <mergeCell ref="I59:K60"/>
    <mergeCell ref="I61:K62"/>
    <mergeCell ref="I63:K64"/>
    <mergeCell ref="I65:K66"/>
    <mergeCell ref="I67:K68"/>
    <mergeCell ref="I69:K70"/>
    <mergeCell ref="I71:K72"/>
    <mergeCell ref="I73:K74"/>
    <mergeCell ref="C19:E20"/>
    <mergeCell ref="C21:E22"/>
    <mergeCell ref="C23:E24"/>
    <mergeCell ref="C25:E26"/>
    <mergeCell ref="C27:E28"/>
    <mergeCell ref="C29:E30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5:E56"/>
    <mergeCell ref="C57:E58"/>
    <mergeCell ref="C59:E60"/>
    <mergeCell ref="C61:E62"/>
    <mergeCell ref="C63:E64"/>
    <mergeCell ref="C65:E66"/>
    <mergeCell ref="C67:E68"/>
    <mergeCell ref="C69:E70"/>
    <mergeCell ref="C71:E72"/>
    <mergeCell ref="C73:E74"/>
    <mergeCell ref="A75:E76"/>
    <mergeCell ref="A77:E78"/>
    <mergeCell ref="A79:E79"/>
    <mergeCell ref="W75:W76"/>
    <mergeCell ref="W77:W78"/>
    <mergeCell ref="W10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W35:W36"/>
    <mergeCell ref="W37:W38"/>
    <mergeCell ref="W39:W40"/>
    <mergeCell ref="W41:W42"/>
    <mergeCell ref="W43:W44"/>
  </mergeCells>
  <phoneticPr fontId="2"/>
  <conditionalFormatting sqref="S5:Y6 I5:N6">
    <cfRule type="expression" dxfId="11" priority="43">
      <formula>AND($I$5="",$S$5="")</formula>
    </cfRule>
  </conditionalFormatting>
  <conditionalFormatting sqref="T75:U76 T79:U79">
    <cfRule type="expression" dxfId="10" priority="41">
      <formula>$T$79&gt;MAX($I$5,$S$5)</formula>
    </cfRule>
  </conditionalFormatting>
  <conditionalFormatting sqref="A8:P8">
    <cfRule type="expression" dxfId="9" priority="44">
      <formula>AND($BN$6=FALSE,$BO$6=FALSE,$BP$6=FALSE,$BQ$6=FALSE,$BR$6=FALSE)</formula>
    </cfRule>
  </conditionalFormatting>
  <conditionalFormatting sqref="A13:A74">
    <cfRule type="containsBlanks" dxfId="8" priority="9">
      <formula>LEN(TRIM(A13))=0</formula>
    </cfRule>
  </conditionalFormatting>
  <conditionalFormatting sqref="F13:K74">
    <cfRule type="containsBlanks" dxfId="7" priority="8">
      <formula>LEN(TRIM(F13))=0</formula>
    </cfRule>
  </conditionalFormatting>
  <conditionalFormatting sqref="N23:S74 N13:S18">
    <cfRule type="containsBlanks" dxfId="6" priority="7">
      <formula>LEN(TRIM(N13))=0</formula>
    </cfRule>
  </conditionalFormatting>
  <conditionalFormatting sqref="V13:W74">
    <cfRule type="containsBlanks" dxfId="5" priority="6">
      <formula>LEN(TRIM(V13))=0</formula>
    </cfRule>
  </conditionalFormatting>
  <conditionalFormatting sqref="C13:E74">
    <cfRule type="containsBlanks" dxfId="4" priority="46">
      <formula>LEN(TRIM(C13))=0</formula>
    </cfRule>
  </conditionalFormatting>
  <conditionalFormatting sqref="X13:AD13 X14:AC14 X23:AD74 AB19:AD22 X15:AD18">
    <cfRule type="containsBlanks" dxfId="3" priority="4">
      <formula>LEN(TRIM(X13))=0</formula>
    </cfRule>
  </conditionalFormatting>
  <conditionalFormatting sqref="AD14">
    <cfRule type="containsBlanks" dxfId="2" priority="3">
      <formula>LEN(TRIM(AD14))=0</formula>
    </cfRule>
  </conditionalFormatting>
  <conditionalFormatting sqref="N19:S22">
    <cfRule type="containsBlanks" dxfId="1" priority="2">
      <formula>LEN(TRIM(N19))=0</formula>
    </cfRule>
  </conditionalFormatting>
  <conditionalFormatting sqref="X19:AA22">
    <cfRule type="containsBlanks" dxfId="0" priority="1">
      <formula>LEN(TRIM(X19))=0</formula>
    </cfRule>
  </conditionalFormatting>
  <dataValidations count="3">
    <dataValidation type="decimal" imeMode="halfAlpha" operator="greaterThanOrEqual" allowBlank="1" showInputMessage="1" showErrorMessage="1" sqref="I5:N6 S5:Y6">
      <formula1>0.5</formula1>
    </dataValidation>
    <dataValidation type="list" allowBlank="1" showInputMessage="1" showErrorMessage="1" sqref="C13:E74">
      <formula1>"個別,グループ"</formula1>
    </dataValidation>
    <dataValidation type="list" allowBlank="1" showInputMessage="1" showErrorMessage="1" sqref="AB13:AC74">
      <formula1>"徒歩,バス,電車,タクシー,家族運転,ヘルパー運転"</formula1>
    </dataValidation>
  </dataValidations>
  <pageMargins left="0.45" right="0.2" top="0.28999999999999998" bottom="0.25" header="0.24" footer="0.23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9525</xdr:rowOff>
                  </from>
                  <to>
                    <xdr:col>3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276225</xdr:colOff>
                    <xdr:row>7</xdr:row>
                    <xdr:rowOff>9525</xdr:rowOff>
                  </from>
                  <to>
                    <xdr:col>8</xdr:col>
                    <xdr:colOff>228600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409575</xdr:colOff>
                    <xdr:row>7</xdr:row>
                    <xdr:rowOff>9525</xdr:rowOff>
                  </from>
                  <to>
                    <xdr:col>10</xdr:col>
                    <xdr:colOff>285750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10</xdr:col>
                    <xdr:colOff>314325</xdr:colOff>
                    <xdr:row>7</xdr:row>
                    <xdr:rowOff>9525</xdr:rowOff>
                  </from>
                  <to>
                    <xdr:col>12</xdr:col>
                    <xdr:colOff>276225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E58"/>
  <sheetViews>
    <sheetView zoomScale="85" zoomScaleNormal="85" workbookViewId="0">
      <selection activeCell="BJ47" sqref="BJ47:BQ47"/>
    </sheetView>
  </sheetViews>
  <sheetFormatPr defaultColWidth="1.25" defaultRowHeight="16.5" customHeight="1" x14ac:dyDescent="0.15"/>
  <cols>
    <col min="1" max="1" width="3.375" style="1" customWidth="1"/>
    <col min="2" max="19" width="1.25" style="1"/>
    <col min="20" max="20" width="1.375" style="1" customWidth="1"/>
    <col min="21" max="25" width="1.25" style="1"/>
    <col min="26" max="26" width="1.25" style="1" customWidth="1"/>
    <col min="27" max="27" width="1.375" style="1" customWidth="1"/>
    <col min="28" max="48" width="1.25" style="1"/>
    <col min="49" max="49" width="1.25" style="1" customWidth="1"/>
    <col min="50" max="16384" width="1.25" style="1"/>
  </cols>
  <sheetData>
    <row r="1" spans="1:83" ht="16.5" customHeight="1" x14ac:dyDescent="0.15">
      <c r="A1" s="5"/>
      <c r="B1" s="5"/>
      <c r="C1" s="5" t="s">
        <v>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ht="8.25" customHeight="1" x14ac:dyDescent="0.15">
      <c r="A2" s="5"/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4"/>
    </row>
    <row r="3" spans="1:83" ht="16.5" customHeight="1" x14ac:dyDescent="0.15">
      <c r="A3" s="5"/>
      <c r="B3" s="34" t="s">
        <v>50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5"/>
      <c r="CE3" s="6"/>
    </row>
    <row r="4" spans="1:83" ht="13.5" customHeight="1" x14ac:dyDescent="0.15">
      <c r="A4" s="5"/>
      <c r="B4" s="36" t="s">
        <v>49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5"/>
      <c r="CE4" s="6"/>
    </row>
    <row r="5" spans="1:83" ht="13.5" customHeight="1" x14ac:dyDescent="0.15">
      <c r="A5" s="5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5"/>
      <c r="CE5" s="6"/>
    </row>
    <row r="6" spans="1:83" ht="5.25" customHeight="1" thickBot="1" x14ac:dyDescent="0.2">
      <c r="A6" s="5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6"/>
    </row>
    <row r="7" spans="1:83" ht="18" customHeight="1" thickBot="1" x14ac:dyDescent="0.2">
      <c r="A7" s="5"/>
      <c r="B7" s="30"/>
      <c r="C7" s="31"/>
      <c r="D7" s="38" t="s">
        <v>48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>
        <v>3</v>
      </c>
      <c r="S7" s="40"/>
      <c r="T7" s="40"/>
      <c r="U7" s="40">
        <v>0</v>
      </c>
      <c r="V7" s="40"/>
      <c r="W7" s="40"/>
      <c r="X7" s="40">
        <v>2</v>
      </c>
      <c r="Y7" s="40"/>
      <c r="Z7" s="40"/>
      <c r="AA7" s="40">
        <v>0</v>
      </c>
      <c r="AB7" s="40"/>
      <c r="AC7" s="40"/>
      <c r="AD7" s="40">
        <v>1</v>
      </c>
      <c r="AE7" s="40"/>
      <c r="AF7" s="40"/>
      <c r="AG7" s="40">
        <v>8</v>
      </c>
      <c r="AH7" s="40"/>
      <c r="AI7" s="4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42" t="s">
        <v>84</v>
      </c>
      <c r="BG7" s="40"/>
      <c r="BH7" s="40"/>
      <c r="BI7" s="40"/>
      <c r="BJ7" s="40"/>
      <c r="BK7" s="43"/>
      <c r="BL7" s="44"/>
      <c r="BM7" s="44"/>
      <c r="BN7" s="44"/>
      <c r="BO7" s="44"/>
      <c r="BP7" s="45"/>
      <c r="BQ7" s="40" t="s">
        <v>6</v>
      </c>
      <c r="BR7" s="40"/>
      <c r="BS7" s="40"/>
      <c r="BT7" s="43"/>
      <c r="BU7" s="44"/>
      <c r="BV7" s="44"/>
      <c r="BW7" s="44"/>
      <c r="BX7" s="44"/>
      <c r="BY7" s="45"/>
      <c r="BZ7" s="40" t="s">
        <v>47</v>
      </c>
      <c r="CA7" s="40"/>
      <c r="CB7" s="40"/>
      <c r="CC7" s="41"/>
      <c r="CD7" s="5"/>
      <c r="CE7" s="6"/>
    </row>
    <row r="8" spans="1:83" ht="10.5" customHeight="1" thickBot="1" x14ac:dyDescent="0.2">
      <c r="A8" s="5"/>
      <c r="B8" s="7"/>
      <c r="C8" s="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6"/>
    </row>
    <row r="9" spans="1:83" ht="18" customHeight="1" thickBot="1" x14ac:dyDescent="0.2">
      <c r="A9" s="5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48" t="s">
        <v>46</v>
      </c>
      <c r="AP9" s="49"/>
      <c r="AQ9" s="54" t="s">
        <v>32</v>
      </c>
      <c r="AR9" s="55"/>
      <c r="AS9" s="55"/>
      <c r="AT9" s="55"/>
      <c r="AU9" s="55"/>
      <c r="AV9" s="55"/>
      <c r="AW9" s="55"/>
      <c r="AX9" s="55"/>
      <c r="AY9" s="56"/>
      <c r="AZ9" s="77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9"/>
      <c r="CD9" s="5"/>
      <c r="CE9" s="6"/>
    </row>
    <row r="10" spans="1:83" ht="7.5" customHeight="1" x14ac:dyDescent="0.15">
      <c r="A10" s="5"/>
      <c r="B10" s="7"/>
      <c r="C10" s="5"/>
      <c r="D10" s="83" t="s">
        <v>45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9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1"/>
      <c r="AN10" s="5"/>
      <c r="AO10" s="50"/>
      <c r="AP10" s="51"/>
      <c r="AQ10" s="57"/>
      <c r="AR10" s="58"/>
      <c r="AS10" s="58"/>
      <c r="AT10" s="58"/>
      <c r="AU10" s="58"/>
      <c r="AV10" s="58"/>
      <c r="AW10" s="58"/>
      <c r="AX10" s="58"/>
      <c r="AY10" s="59"/>
      <c r="AZ10" s="80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2"/>
      <c r="CD10" s="5"/>
      <c r="CE10" s="6"/>
    </row>
    <row r="11" spans="1:83" ht="15.75" customHeight="1" x14ac:dyDescent="0.15">
      <c r="A11" s="5"/>
      <c r="B11" s="7"/>
      <c r="C11" s="5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  <c r="T11" s="92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4"/>
      <c r="AN11" s="5"/>
      <c r="AO11" s="50"/>
      <c r="AP11" s="51"/>
      <c r="AQ11" s="95" t="s">
        <v>44</v>
      </c>
      <c r="AR11" s="96"/>
      <c r="AS11" s="96"/>
      <c r="AT11" s="96"/>
      <c r="AU11" s="96"/>
      <c r="AV11" s="96"/>
      <c r="AW11" s="96"/>
      <c r="AX11" s="96"/>
      <c r="AY11" s="96"/>
      <c r="AZ11" s="98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100"/>
      <c r="CD11" s="5"/>
      <c r="CE11" s="6"/>
    </row>
    <row r="12" spans="1:83" ht="15.75" customHeight="1" x14ac:dyDescent="0.15">
      <c r="A12" s="5"/>
      <c r="B12" s="7"/>
      <c r="C12" s="5"/>
      <c r="D12" s="60" t="s">
        <v>43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66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8"/>
      <c r="AN12" s="5"/>
      <c r="AO12" s="50"/>
      <c r="AP12" s="51"/>
      <c r="AQ12" s="96"/>
      <c r="AR12" s="96"/>
      <c r="AS12" s="96"/>
      <c r="AT12" s="96"/>
      <c r="AU12" s="96"/>
      <c r="AV12" s="96"/>
      <c r="AW12" s="96"/>
      <c r="AX12" s="96"/>
      <c r="AY12" s="96"/>
      <c r="AZ12" s="101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3"/>
      <c r="CD12" s="5"/>
      <c r="CE12" s="6"/>
    </row>
    <row r="13" spans="1:83" ht="15.75" customHeight="1" x14ac:dyDescent="0.15">
      <c r="A13" s="5"/>
      <c r="B13" s="7"/>
      <c r="C13" s="5"/>
      <c r="D13" s="60" t="s">
        <v>42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107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9"/>
      <c r="AN13" s="5"/>
      <c r="AO13" s="50"/>
      <c r="AP13" s="51"/>
      <c r="AQ13" s="96"/>
      <c r="AR13" s="96"/>
      <c r="AS13" s="96"/>
      <c r="AT13" s="96"/>
      <c r="AU13" s="96"/>
      <c r="AV13" s="96"/>
      <c r="AW13" s="96"/>
      <c r="AX13" s="96"/>
      <c r="AY13" s="96"/>
      <c r="AZ13" s="101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3"/>
      <c r="CD13" s="5"/>
      <c r="CE13" s="6"/>
    </row>
    <row r="14" spans="1:83" ht="15.75" customHeight="1" x14ac:dyDescent="0.15">
      <c r="A14" s="5"/>
      <c r="B14" s="7"/>
      <c r="C14" s="5"/>
      <c r="D14" s="63" t="s">
        <v>41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66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8"/>
      <c r="AN14" s="5"/>
      <c r="AO14" s="50"/>
      <c r="AP14" s="51"/>
      <c r="AQ14" s="96"/>
      <c r="AR14" s="96"/>
      <c r="AS14" s="96"/>
      <c r="AT14" s="96"/>
      <c r="AU14" s="96"/>
      <c r="AV14" s="96"/>
      <c r="AW14" s="96"/>
      <c r="AX14" s="96"/>
      <c r="AY14" s="96"/>
      <c r="AZ14" s="101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3"/>
      <c r="CD14" s="5"/>
      <c r="CE14" s="6"/>
    </row>
    <row r="15" spans="1:83" ht="15.75" customHeight="1" thickBot="1" x14ac:dyDescent="0.2">
      <c r="A15" s="5"/>
      <c r="B15" s="7"/>
      <c r="C15" s="5"/>
      <c r="D15" s="72" t="s">
        <v>40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4"/>
      <c r="T15" s="69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1"/>
      <c r="AN15" s="5"/>
      <c r="AO15" s="52"/>
      <c r="AP15" s="53"/>
      <c r="AQ15" s="97"/>
      <c r="AR15" s="97"/>
      <c r="AS15" s="97"/>
      <c r="AT15" s="97"/>
      <c r="AU15" s="97"/>
      <c r="AV15" s="97"/>
      <c r="AW15" s="97"/>
      <c r="AX15" s="97"/>
      <c r="AY15" s="97"/>
      <c r="AZ15" s="104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6"/>
      <c r="CD15" s="5"/>
      <c r="CE15" s="6"/>
    </row>
    <row r="16" spans="1:83" ht="11.25" customHeight="1" thickBot="1" x14ac:dyDescent="0.2">
      <c r="A16" s="5"/>
      <c r="B16" s="7"/>
      <c r="C16" s="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5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5"/>
      <c r="CE16" s="6"/>
    </row>
    <row r="17" spans="1:83" ht="16.5" customHeight="1" thickBot="1" x14ac:dyDescent="0.2">
      <c r="A17" s="5"/>
      <c r="B17" s="7"/>
      <c r="C17" s="5"/>
      <c r="D17" s="75" t="s">
        <v>39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43"/>
      <c r="Y17" s="44"/>
      <c r="Z17" s="44"/>
      <c r="AA17" s="44"/>
      <c r="AB17" s="44"/>
      <c r="AC17" s="44"/>
      <c r="AD17" s="44"/>
      <c r="AE17" s="44"/>
      <c r="AF17" s="44"/>
      <c r="AG17" s="76"/>
      <c r="AH17" s="13"/>
      <c r="AI17" s="12"/>
      <c r="AJ17" s="12"/>
      <c r="AK17" s="12"/>
      <c r="AL17" s="12"/>
      <c r="AM17" s="12"/>
      <c r="AN17" s="12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6"/>
    </row>
    <row r="18" spans="1:83" ht="19.5" customHeight="1" thickBot="1" x14ac:dyDescent="0.2">
      <c r="A18" s="5"/>
      <c r="B18" s="7"/>
      <c r="C18" s="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11"/>
      <c r="AP18" s="11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5"/>
      <c r="CE18" s="6"/>
    </row>
    <row r="19" spans="1:83" ht="16.5" customHeight="1" thickBot="1" x14ac:dyDescent="0.2">
      <c r="A19" s="5"/>
      <c r="B19" s="7"/>
      <c r="C19" s="5"/>
      <c r="D19" s="110" t="s">
        <v>38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75" t="s">
        <v>36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5"/>
      <c r="AK19" s="43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76"/>
      <c r="BE19" s="75" t="s">
        <v>35</v>
      </c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5"/>
      <c r="BT19" s="43"/>
      <c r="BU19" s="44"/>
      <c r="BV19" s="44"/>
      <c r="BW19" s="44"/>
      <c r="BX19" s="44"/>
      <c r="BY19" s="44"/>
      <c r="BZ19" s="44"/>
      <c r="CA19" s="44"/>
      <c r="CB19" s="44"/>
      <c r="CC19" s="76"/>
      <c r="CD19" s="5"/>
      <c r="CE19" s="6"/>
    </row>
    <row r="20" spans="1:83" ht="18" customHeight="1" thickBot="1" x14ac:dyDescent="0.2">
      <c r="A20" s="5"/>
      <c r="B20" s="7"/>
      <c r="C20" s="5"/>
      <c r="D20" s="117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9"/>
      <c r="U20" s="42" t="s">
        <v>30</v>
      </c>
      <c r="V20" s="40"/>
      <c r="W20" s="40"/>
      <c r="X20" s="40"/>
      <c r="Y20" s="40"/>
      <c r="Z20" s="40"/>
      <c r="AA20" s="40"/>
      <c r="AB20" s="40"/>
      <c r="AC20" s="40"/>
      <c r="AD20" s="43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76"/>
      <c r="CD20" s="5"/>
      <c r="CE20" s="6"/>
    </row>
    <row r="21" spans="1:83" ht="9.75" customHeight="1" thickBot="1" x14ac:dyDescent="0.2">
      <c r="A21" s="5"/>
      <c r="B21" s="7"/>
      <c r="C21" s="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11"/>
      <c r="AP21" s="11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5"/>
      <c r="CE21" s="6"/>
    </row>
    <row r="22" spans="1:83" ht="16.5" customHeight="1" thickBot="1" x14ac:dyDescent="0.2">
      <c r="A22" s="5"/>
      <c r="B22" s="7"/>
      <c r="C22" s="5"/>
      <c r="D22" s="110" t="s">
        <v>37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11"/>
      <c r="U22" s="75" t="s">
        <v>36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5"/>
      <c r="AK22" s="43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76"/>
      <c r="BE22" s="75" t="s">
        <v>35</v>
      </c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5"/>
      <c r="BT22" s="43"/>
      <c r="BU22" s="44"/>
      <c r="BV22" s="44"/>
      <c r="BW22" s="44"/>
      <c r="BX22" s="44"/>
      <c r="BY22" s="44"/>
      <c r="BZ22" s="44"/>
      <c r="CA22" s="44"/>
      <c r="CB22" s="44"/>
      <c r="CC22" s="76"/>
      <c r="CD22" s="5"/>
      <c r="CE22" s="6"/>
    </row>
    <row r="23" spans="1:83" ht="18" customHeight="1" thickBot="1" x14ac:dyDescent="0.2">
      <c r="A23" s="5"/>
      <c r="B23" s="7"/>
      <c r="C23" s="5"/>
      <c r="D23" s="112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U23" s="42" t="s">
        <v>30</v>
      </c>
      <c r="V23" s="40"/>
      <c r="W23" s="40"/>
      <c r="X23" s="40"/>
      <c r="Y23" s="40"/>
      <c r="Z23" s="40"/>
      <c r="AA23" s="40"/>
      <c r="AB23" s="40"/>
      <c r="AC23" s="40"/>
      <c r="AD23" s="43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76"/>
      <c r="CD23" s="5"/>
      <c r="CE23" s="6"/>
    </row>
    <row r="24" spans="1:83" ht="9.75" customHeight="1" thickBot="1" x14ac:dyDescent="0.2">
      <c r="A24" s="5"/>
      <c r="B24" s="7"/>
      <c r="C24" s="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11"/>
      <c r="AP24" s="11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5"/>
      <c r="CE24" s="6"/>
    </row>
    <row r="25" spans="1:83" ht="16.5" customHeight="1" thickBot="1" x14ac:dyDescent="0.2">
      <c r="A25" s="5"/>
      <c r="B25" s="7"/>
      <c r="C25" s="5"/>
      <c r="D25" s="120" t="s">
        <v>61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76"/>
      <c r="U25" s="75" t="s">
        <v>35</v>
      </c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5"/>
      <c r="AK25" s="43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76"/>
      <c r="AY25" s="75" t="s">
        <v>34</v>
      </c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5"/>
      <c r="BN25" s="43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76"/>
      <c r="CD25" s="5"/>
      <c r="CE25" s="6"/>
    </row>
    <row r="26" spans="1:83" ht="9.75" customHeight="1" thickBot="1" x14ac:dyDescent="0.2">
      <c r="A26" s="5"/>
      <c r="B26" s="7"/>
      <c r="C26" s="5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11"/>
      <c r="AP26" s="11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5"/>
      <c r="CE26" s="6"/>
    </row>
    <row r="27" spans="1:83" ht="16.5" customHeight="1" thickBot="1" x14ac:dyDescent="0.2">
      <c r="A27" s="5"/>
      <c r="B27" s="7"/>
      <c r="C27" s="5"/>
      <c r="D27" s="110" t="s">
        <v>33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111"/>
      <c r="U27" s="75" t="s">
        <v>32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  <c r="AK27" s="43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76"/>
      <c r="BE27" s="121" t="s">
        <v>31</v>
      </c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3"/>
      <c r="BT27" s="43"/>
      <c r="BU27" s="44"/>
      <c r="BV27" s="44"/>
      <c r="BW27" s="44"/>
      <c r="BX27" s="44"/>
      <c r="BY27" s="44"/>
      <c r="BZ27" s="44"/>
      <c r="CA27" s="44"/>
      <c r="CB27" s="44"/>
      <c r="CC27" s="76"/>
      <c r="CD27" s="5"/>
      <c r="CE27" s="6"/>
    </row>
    <row r="28" spans="1:83" ht="18" customHeight="1" thickBot="1" x14ac:dyDescent="0.2">
      <c r="A28" s="5"/>
      <c r="B28" s="7"/>
      <c r="C28" s="5"/>
      <c r="D28" s="112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4"/>
      <c r="U28" s="42" t="s">
        <v>30</v>
      </c>
      <c r="V28" s="40"/>
      <c r="W28" s="40"/>
      <c r="X28" s="40"/>
      <c r="Y28" s="40"/>
      <c r="Z28" s="40"/>
      <c r="AA28" s="40"/>
      <c r="AB28" s="40"/>
      <c r="AC28" s="40"/>
      <c r="AD28" s="43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76"/>
      <c r="CD28" s="5"/>
      <c r="CE28" s="6"/>
    </row>
    <row r="29" spans="1:83" ht="11.25" customHeight="1" x14ac:dyDescent="0.15">
      <c r="A29" s="5"/>
      <c r="B29" s="7"/>
      <c r="C29" s="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11"/>
      <c r="AP29" s="11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5"/>
      <c r="CE29" s="6"/>
    </row>
    <row r="30" spans="1:83" ht="7.5" customHeight="1" thickBot="1" x14ac:dyDescent="0.2">
      <c r="A30" s="5"/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6"/>
    </row>
    <row r="31" spans="1:83" ht="12" customHeight="1" thickBot="1" x14ac:dyDescent="0.2">
      <c r="A31" s="5"/>
      <c r="B31" s="7"/>
      <c r="C31" s="5"/>
      <c r="D31" s="124" t="s">
        <v>29</v>
      </c>
      <c r="E31" s="125"/>
      <c r="F31" s="129" t="s">
        <v>28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1"/>
      <c r="Z31" s="130" t="s">
        <v>62</v>
      </c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1"/>
      <c r="AL31" s="129" t="s">
        <v>27</v>
      </c>
      <c r="AM31" s="130"/>
      <c r="AN31" s="130"/>
      <c r="AO31" s="130"/>
      <c r="AP31" s="130"/>
      <c r="AQ31" s="130"/>
      <c r="AR31" s="130"/>
      <c r="AS31" s="131"/>
      <c r="AT31" s="38" t="s">
        <v>26</v>
      </c>
      <c r="AU31" s="39"/>
      <c r="AV31" s="39"/>
      <c r="AW31" s="132"/>
      <c r="AX31" s="38" t="s">
        <v>25</v>
      </c>
      <c r="AY31" s="39"/>
      <c r="AZ31" s="39"/>
      <c r="BA31" s="39"/>
      <c r="BB31" s="39"/>
      <c r="BC31" s="39"/>
      <c r="BD31" s="39"/>
      <c r="BE31" s="39"/>
      <c r="BF31" s="39"/>
      <c r="BG31" s="133"/>
      <c r="BH31" s="129" t="s">
        <v>24</v>
      </c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1"/>
      <c r="CD31" s="5"/>
      <c r="CE31" s="6"/>
    </row>
    <row r="32" spans="1:83" ht="15.75" customHeight="1" thickBot="1" x14ac:dyDescent="0.2">
      <c r="A32" s="5"/>
      <c r="B32" s="7"/>
      <c r="C32" s="5"/>
      <c r="D32" s="126"/>
      <c r="E32" s="127"/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6"/>
      <c r="Z32" s="139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1"/>
      <c r="AL32" s="148"/>
      <c r="AM32" s="149"/>
      <c r="AN32" s="149"/>
      <c r="AO32" s="149"/>
      <c r="AP32" s="149"/>
      <c r="AQ32" s="149"/>
      <c r="AR32" s="149"/>
      <c r="AS32" s="150"/>
      <c r="AT32" s="145"/>
      <c r="AU32" s="146"/>
      <c r="AV32" s="146"/>
      <c r="AW32" s="147"/>
      <c r="AX32" s="148"/>
      <c r="AY32" s="149"/>
      <c r="AZ32" s="149"/>
      <c r="BA32" s="149"/>
      <c r="BB32" s="149"/>
      <c r="BC32" s="149"/>
      <c r="BD32" s="149"/>
      <c r="BE32" s="149"/>
      <c r="BF32" s="149"/>
      <c r="BG32" s="150"/>
      <c r="BH32" s="151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3"/>
      <c r="CD32" s="5"/>
      <c r="CE32" s="6"/>
    </row>
    <row r="33" spans="1:83" ht="15.75" customHeight="1" thickBot="1" x14ac:dyDescent="0.2">
      <c r="A33" s="5"/>
      <c r="B33" s="7"/>
      <c r="C33" s="5"/>
      <c r="D33" s="126"/>
      <c r="E33" s="127"/>
      <c r="F33" s="134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39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1"/>
      <c r="AL33" s="142"/>
      <c r="AM33" s="143"/>
      <c r="AN33" s="143"/>
      <c r="AO33" s="143"/>
      <c r="AP33" s="143"/>
      <c r="AQ33" s="143"/>
      <c r="AR33" s="143"/>
      <c r="AS33" s="144"/>
      <c r="AT33" s="145"/>
      <c r="AU33" s="146"/>
      <c r="AV33" s="146"/>
      <c r="AW33" s="147"/>
      <c r="AX33" s="142"/>
      <c r="AY33" s="143"/>
      <c r="AZ33" s="143"/>
      <c r="BA33" s="143"/>
      <c r="BB33" s="143"/>
      <c r="BC33" s="143"/>
      <c r="BD33" s="143"/>
      <c r="BE33" s="143"/>
      <c r="BF33" s="143"/>
      <c r="BG33" s="144"/>
      <c r="BH33" s="137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138"/>
      <c r="CD33" s="5"/>
      <c r="CE33" s="6"/>
    </row>
    <row r="34" spans="1:83" ht="15.75" customHeight="1" thickBot="1" x14ac:dyDescent="0.2">
      <c r="A34" s="5"/>
      <c r="B34" s="7"/>
      <c r="C34" s="5"/>
      <c r="D34" s="126"/>
      <c r="E34" s="127"/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6"/>
      <c r="Z34" s="139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1"/>
      <c r="AL34" s="142"/>
      <c r="AM34" s="143"/>
      <c r="AN34" s="143"/>
      <c r="AO34" s="143"/>
      <c r="AP34" s="143"/>
      <c r="AQ34" s="143"/>
      <c r="AR34" s="143"/>
      <c r="AS34" s="144"/>
      <c r="AT34" s="145"/>
      <c r="AU34" s="146"/>
      <c r="AV34" s="146"/>
      <c r="AW34" s="147"/>
      <c r="AX34" s="142"/>
      <c r="AY34" s="143"/>
      <c r="AZ34" s="143"/>
      <c r="BA34" s="143"/>
      <c r="BB34" s="143"/>
      <c r="BC34" s="143"/>
      <c r="BD34" s="143"/>
      <c r="BE34" s="143"/>
      <c r="BF34" s="143"/>
      <c r="BG34" s="144"/>
      <c r="BH34" s="137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138"/>
      <c r="CD34" s="5"/>
      <c r="CE34" s="6"/>
    </row>
    <row r="35" spans="1:83" ht="15.75" customHeight="1" thickBot="1" x14ac:dyDescent="0.2">
      <c r="A35" s="5"/>
      <c r="B35" s="7"/>
      <c r="C35" s="5"/>
      <c r="D35" s="126"/>
      <c r="E35" s="127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  <c r="Z35" s="139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1"/>
      <c r="AL35" s="142"/>
      <c r="AM35" s="143"/>
      <c r="AN35" s="143"/>
      <c r="AO35" s="143"/>
      <c r="AP35" s="143"/>
      <c r="AQ35" s="143"/>
      <c r="AR35" s="143"/>
      <c r="AS35" s="144"/>
      <c r="AT35" s="145"/>
      <c r="AU35" s="146"/>
      <c r="AV35" s="146"/>
      <c r="AW35" s="147"/>
      <c r="AX35" s="142"/>
      <c r="AY35" s="143"/>
      <c r="AZ35" s="143"/>
      <c r="BA35" s="143"/>
      <c r="BB35" s="143"/>
      <c r="BC35" s="143"/>
      <c r="BD35" s="143"/>
      <c r="BE35" s="143"/>
      <c r="BF35" s="143"/>
      <c r="BG35" s="144"/>
      <c r="BH35" s="137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138"/>
      <c r="CD35" s="5"/>
      <c r="CE35" s="6"/>
    </row>
    <row r="36" spans="1:83" ht="15.75" customHeight="1" thickBot="1" x14ac:dyDescent="0.2">
      <c r="A36" s="5"/>
      <c r="B36" s="7"/>
      <c r="C36" s="5"/>
      <c r="D36" s="126"/>
      <c r="E36" s="127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39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1"/>
      <c r="AL36" s="142"/>
      <c r="AM36" s="143"/>
      <c r="AN36" s="143"/>
      <c r="AO36" s="143"/>
      <c r="AP36" s="143"/>
      <c r="AQ36" s="143"/>
      <c r="AR36" s="143"/>
      <c r="AS36" s="144"/>
      <c r="AT36" s="145"/>
      <c r="AU36" s="146"/>
      <c r="AV36" s="146"/>
      <c r="AW36" s="147"/>
      <c r="AX36" s="142"/>
      <c r="AY36" s="143"/>
      <c r="AZ36" s="143"/>
      <c r="BA36" s="143"/>
      <c r="BB36" s="143"/>
      <c r="BC36" s="143"/>
      <c r="BD36" s="143"/>
      <c r="BE36" s="143"/>
      <c r="BF36" s="143"/>
      <c r="BG36" s="144"/>
      <c r="BH36" s="137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138"/>
      <c r="CD36" s="5"/>
      <c r="CE36" s="6"/>
    </row>
    <row r="37" spans="1:83" ht="15.75" customHeight="1" thickBot="1" x14ac:dyDescent="0.2">
      <c r="A37" s="5"/>
      <c r="B37" s="7"/>
      <c r="C37" s="5"/>
      <c r="D37" s="126"/>
      <c r="E37" s="127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6"/>
      <c r="Z37" s="139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1"/>
      <c r="AL37" s="142"/>
      <c r="AM37" s="143"/>
      <c r="AN37" s="143"/>
      <c r="AO37" s="143"/>
      <c r="AP37" s="143"/>
      <c r="AQ37" s="143"/>
      <c r="AR37" s="143"/>
      <c r="AS37" s="144"/>
      <c r="AT37" s="145"/>
      <c r="AU37" s="146"/>
      <c r="AV37" s="146"/>
      <c r="AW37" s="147"/>
      <c r="AX37" s="142"/>
      <c r="AY37" s="143"/>
      <c r="AZ37" s="143"/>
      <c r="BA37" s="143"/>
      <c r="BB37" s="143"/>
      <c r="BC37" s="143"/>
      <c r="BD37" s="143"/>
      <c r="BE37" s="143"/>
      <c r="BF37" s="143"/>
      <c r="BG37" s="144"/>
      <c r="BH37" s="137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138"/>
      <c r="CD37" s="5"/>
      <c r="CE37" s="6"/>
    </row>
    <row r="38" spans="1:83" ht="15.75" customHeight="1" thickBot="1" x14ac:dyDescent="0.2">
      <c r="A38" s="5"/>
      <c r="B38" s="7"/>
      <c r="C38" s="5"/>
      <c r="D38" s="126"/>
      <c r="E38" s="127"/>
      <c r="F38" s="134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6"/>
      <c r="Z38" s="139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1"/>
      <c r="AL38" s="142"/>
      <c r="AM38" s="143"/>
      <c r="AN38" s="143"/>
      <c r="AO38" s="143"/>
      <c r="AP38" s="143"/>
      <c r="AQ38" s="143"/>
      <c r="AR38" s="143"/>
      <c r="AS38" s="144"/>
      <c r="AT38" s="145"/>
      <c r="AU38" s="146"/>
      <c r="AV38" s="146"/>
      <c r="AW38" s="147"/>
      <c r="AX38" s="142"/>
      <c r="AY38" s="143"/>
      <c r="AZ38" s="143"/>
      <c r="BA38" s="143"/>
      <c r="BB38" s="143"/>
      <c r="BC38" s="143"/>
      <c r="BD38" s="143"/>
      <c r="BE38" s="143"/>
      <c r="BF38" s="143"/>
      <c r="BG38" s="144"/>
      <c r="BH38" s="137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138"/>
      <c r="CD38" s="5"/>
      <c r="CE38" s="6"/>
    </row>
    <row r="39" spans="1:83" ht="15.75" customHeight="1" thickBot="1" x14ac:dyDescent="0.2">
      <c r="A39" s="5"/>
      <c r="B39" s="7"/>
      <c r="C39" s="5"/>
      <c r="D39" s="126"/>
      <c r="E39" s="127"/>
      <c r="F39" s="134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6"/>
      <c r="Z39" s="139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1"/>
      <c r="AL39" s="142"/>
      <c r="AM39" s="143"/>
      <c r="AN39" s="143"/>
      <c r="AO39" s="143"/>
      <c r="AP39" s="143"/>
      <c r="AQ39" s="143"/>
      <c r="AR39" s="143"/>
      <c r="AS39" s="144"/>
      <c r="AT39" s="145"/>
      <c r="AU39" s="146"/>
      <c r="AV39" s="146"/>
      <c r="AW39" s="147"/>
      <c r="AX39" s="142"/>
      <c r="AY39" s="143"/>
      <c r="AZ39" s="143"/>
      <c r="BA39" s="143"/>
      <c r="BB39" s="143"/>
      <c r="BC39" s="143"/>
      <c r="BD39" s="143"/>
      <c r="BE39" s="143"/>
      <c r="BF39" s="143"/>
      <c r="BG39" s="144"/>
      <c r="BH39" s="137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138"/>
      <c r="CD39" s="5"/>
      <c r="CE39" s="6"/>
    </row>
    <row r="40" spans="1:83" ht="15.75" customHeight="1" thickBot="1" x14ac:dyDescent="0.2">
      <c r="A40" s="5"/>
      <c r="B40" s="7"/>
      <c r="C40" s="5"/>
      <c r="D40" s="126"/>
      <c r="E40" s="127"/>
      <c r="F40" s="134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6"/>
      <c r="Z40" s="139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1"/>
      <c r="AL40" s="142"/>
      <c r="AM40" s="143"/>
      <c r="AN40" s="143"/>
      <c r="AO40" s="143"/>
      <c r="AP40" s="143"/>
      <c r="AQ40" s="143"/>
      <c r="AR40" s="143"/>
      <c r="AS40" s="144"/>
      <c r="AT40" s="145"/>
      <c r="AU40" s="146"/>
      <c r="AV40" s="146"/>
      <c r="AW40" s="147"/>
      <c r="AX40" s="142"/>
      <c r="AY40" s="143"/>
      <c r="AZ40" s="143"/>
      <c r="BA40" s="143"/>
      <c r="BB40" s="143"/>
      <c r="BC40" s="143"/>
      <c r="BD40" s="143"/>
      <c r="BE40" s="143"/>
      <c r="BF40" s="143"/>
      <c r="BG40" s="144"/>
      <c r="BH40" s="137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138"/>
      <c r="CD40" s="5"/>
      <c r="CE40" s="6"/>
    </row>
    <row r="41" spans="1:83" ht="15.75" customHeight="1" thickBot="1" x14ac:dyDescent="0.2">
      <c r="A41" s="5"/>
      <c r="B41" s="7"/>
      <c r="C41" s="5"/>
      <c r="D41" s="126"/>
      <c r="E41" s="127"/>
      <c r="F41" s="134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6"/>
      <c r="Z41" s="139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1"/>
      <c r="AL41" s="142"/>
      <c r="AM41" s="143"/>
      <c r="AN41" s="143"/>
      <c r="AO41" s="143"/>
      <c r="AP41" s="143"/>
      <c r="AQ41" s="143"/>
      <c r="AR41" s="143"/>
      <c r="AS41" s="144"/>
      <c r="AT41" s="145"/>
      <c r="AU41" s="146"/>
      <c r="AV41" s="146"/>
      <c r="AW41" s="147"/>
      <c r="AX41" s="142"/>
      <c r="AY41" s="143"/>
      <c r="AZ41" s="143"/>
      <c r="BA41" s="143"/>
      <c r="BB41" s="143"/>
      <c r="BC41" s="143"/>
      <c r="BD41" s="143"/>
      <c r="BE41" s="143"/>
      <c r="BF41" s="143"/>
      <c r="BG41" s="144"/>
      <c r="BH41" s="137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138"/>
      <c r="CD41" s="5"/>
      <c r="CE41" s="6"/>
    </row>
    <row r="42" spans="1:83" ht="15.75" customHeight="1" thickBot="1" x14ac:dyDescent="0.2">
      <c r="A42" s="5"/>
      <c r="B42" s="7"/>
      <c r="C42" s="5"/>
      <c r="D42" s="126"/>
      <c r="E42" s="127"/>
      <c r="F42" s="134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6"/>
      <c r="Z42" s="139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1"/>
      <c r="AL42" s="142"/>
      <c r="AM42" s="143"/>
      <c r="AN42" s="143"/>
      <c r="AO42" s="143"/>
      <c r="AP42" s="143"/>
      <c r="AQ42" s="143"/>
      <c r="AR42" s="143"/>
      <c r="AS42" s="144"/>
      <c r="AT42" s="145"/>
      <c r="AU42" s="146"/>
      <c r="AV42" s="146"/>
      <c r="AW42" s="147"/>
      <c r="AX42" s="142"/>
      <c r="AY42" s="143"/>
      <c r="AZ42" s="143"/>
      <c r="BA42" s="143"/>
      <c r="BB42" s="143"/>
      <c r="BC42" s="143"/>
      <c r="BD42" s="143"/>
      <c r="BE42" s="143"/>
      <c r="BF42" s="143"/>
      <c r="BG42" s="144"/>
      <c r="BH42" s="137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138"/>
      <c r="CD42" s="5"/>
      <c r="CE42" s="6"/>
    </row>
    <row r="43" spans="1:83" ht="15.75" customHeight="1" thickBot="1" x14ac:dyDescent="0.2">
      <c r="A43" s="5"/>
      <c r="B43" s="7"/>
      <c r="C43" s="5"/>
      <c r="D43" s="126"/>
      <c r="E43" s="127"/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6"/>
      <c r="Z43" s="139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1"/>
      <c r="AL43" s="142"/>
      <c r="AM43" s="143"/>
      <c r="AN43" s="143"/>
      <c r="AO43" s="143"/>
      <c r="AP43" s="143"/>
      <c r="AQ43" s="143"/>
      <c r="AR43" s="143"/>
      <c r="AS43" s="144"/>
      <c r="AT43" s="145"/>
      <c r="AU43" s="146"/>
      <c r="AV43" s="146"/>
      <c r="AW43" s="147"/>
      <c r="AX43" s="142"/>
      <c r="AY43" s="143"/>
      <c r="AZ43" s="143"/>
      <c r="BA43" s="143"/>
      <c r="BB43" s="143"/>
      <c r="BC43" s="143"/>
      <c r="BD43" s="143"/>
      <c r="BE43" s="143"/>
      <c r="BF43" s="143"/>
      <c r="BG43" s="144"/>
      <c r="BH43" s="137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138"/>
      <c r="CD43" s="5"/>
      <c r="CE43" s="6"/>
    </row>
    <row r="44" spans="1:83" ht="15.75" customHeight="1" thickBot="1" x14ac:dyDescent="0.2">
      <c r="A44" s="5"/>
      <c r="B44" s="7"/>
      <c r="C44" s="5"/>
      <c r="D44" s="128"/>
      <c r="E44" s="127"/>
      <c r="F44" s="154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6"/>
      <c r="Z44" s="157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9"/>
      <c r="AL44" s="160"/>
      <c r="AM44" s="161"/>
      <c r="AN44" s="161"/>
      <c r="AO44" s="161"/>
      <c r="AP44" s="161"/>
      <c r="AQ44" s="161"/>
      <c r="AR44" s="161"/>
      <c r="AS44" s="162"/>
      <c r="AT44" s="75"/>
      <c r="AU44" s="44"/>
      <c r="AV44" s="44"/>
      <c r="AW44" s="76"/>
      <c r="AX44" s="160"/>
      <c r="AY44" s="161"/>
      <c r="AZ44" s="161"/>
      <c r="BA44" s="161"/>
      <c r="BB44" s="161"/>
      <c r="BC44" s="161"/>
      <c r="BD44" s="161"/>
      <c r="BE44" s="161"/>
      <c r="BF44" s="161"/>
      <c r="BG44" s="162"/>
      <c r="BH44" s="163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164"/>
      <c r="CD44" s="5"/>
      <c r="CE44" s="6"/>
    </row>
    <row r="45" spans="1:83" ht="15.75" customHeight="1" thickBot="1" x14ac:dyDescent="0.2">
      <c r="A45" s="5"/>
      <c r="B45" s="7"/>
      <c r="C45" s="5"/>
      <c r="D45" s="5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25"/>
      <c r="AN45" s="25"/>
      <c r="AO45" s="25"/>
      <c r="AP45" s="25"/>
      <c r="AQ45" s="25"/>
      <c r="AR45" s="25"/>
      <c r="AS45" s="2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6"/>
    </row>
    <row r="46" spans="1:83" ht="16.5" customHeight="1" x14ac:dyDescent="0.15">
      <c r="A46" s="5"/>
      <c r="B46" s="7"/>
      <c r="C46" s="5"/>
      <c r="D46" s="124" t="s">
        <v>23</v>
      </c>
      <c r="E46" s="125"/>
      <c r="F46" s="174" t="s">
        <v>22</v>
      </c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6"/>
      <c r="V46" s="177" t="s">
        <v>63</v>
      </c>
      <c r="W46" s="178"/>
      <c r="X46" s="178"/>
      <c r="Y46" s="179"/>
      <c r="Z46" s="180" t="str">
        <f>IF(V46="01","移動支援",IF(V46="02","地域デイ",IF(V46="03","日中一時","")))</f>
        <v>移動支援</v>
      </c>
      <c r="AA46" s="180"/>
      <c r="AB46" s="180"/>
      <c r="AC46" s="180"/>
      <c r="AD46" s="180"/>
      <c r="AE46" s="180"/>
      <c r="AF46" s="180"/>
      <c r="AG46" s="181"/>
      <c r="AH46" s="177"/>
      <c r="AI46" s="178"/>
      <c r="AJ46" s="178"/>
      <c r="AK46" s="179"/>
      <c r="AL46" s="180" t="str">
        <f>IF(AH46="01","移動支援",IF(AH46="02","地域デイ",IF(AH46="03","日中一時","")))</f>
        <v/>
      </c>
      <c r="AM46" s="180"/>
      <c r="AN46" s="180"/>
      <c r="AO46" s="180"/>
      <c r="AP46" s="180"/>
      <c r="AQ46" s="180"/>
      <c r="AR46" s="180"/>
      <c r="AS46" s="181"/>
      <c r="AT46" s="177"/>
      <c r="AU46" s="178"/>
      <c r="AV46" s="178"/>
      <c r="AW46" s="179"/>
      <c r="AX46" s="180" t="str">
        <f>IF(AT46="01","移動支援",IF(AT46="02","地域デイ",IF(AT46="03","日中一時","")))</f>
        <v/>
      </c>
      <c r="AY46" s="180"/>
      <c r="AZ46" s="180"/>
      <c r="BA46" s="180"/>
      <c r="BB46" s="180"/>
      <c r="BC46" s="180"/>
      <c r="BD46" s="180"/>
      <c r="BE46" s="181"/>
      <c r="BF46" s="177"/>
      <c r="BG46" s="178"/>
      <c r="BH46" s="178"/>
      <c r="BI46" s="179"/>
      <c r="BJ46" s="180" t="str">
        <f>IF(BF46="01","移動支援",IF(BF46="02","地域デイ",IF(BF46="03","日中一時","")))</f>
        <v/>
      </c>
      <c r="BK46" s="180"/>
      <c r="BL46" s="180"/>
      <c r="BM46" s="180"/>
      <c r="BN46" s="180"/>
      <c r="BO46" s="180"/>
      <c r="BP46" s="180"/>
      <c r="BQ46" s="181"/>
      <c r="BR46" s="189" t="s">
        <v>21</v>
      </c>
      <c r="BS46" s="190"/>
      <c r="BT46" s="190"/>
      <c r="BU46" s="190"/>
      <c r="BV46" s="190"/>
      <c r="BW46" s="190"/>
      <c r="BX46" s="190"/>
      <c r="BY46" s="190"/>
      <c r="BZ46" s="190"/>
      <c r="CA46" s="190"/>
      <c r="CB46" s="190"/>
      <c r="CC46" s="191"/>
      <c r="CD46" s="5"/>
      <c r="CE46" s="6"/>
    </row>
    <row r="47" spans="1:83" ht="16.5" customHeight="1" x14ac:dyDescent="0.15">
      <c r="A47" s="5"/>
      <c r="B47" s="7"/>
      <c r="C47" s="5"/>
      <c r="D47" s="126"/>
      <c r="E47" s="127"/>
      <c r="F47" s="165" t="s">
        <v>20</v>
      </c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7"/>
      <c r="V47" s="168"/>
      <c r="W47" s="169"/>
      <c r="X47" s="169"/>
      <c r="Y47" s="170"/>
      <c r="Z47" s="171"/>
      <c r="AA47" s="171"/>
      <c r="AB47" s="171"/>
      <c r="AC47" s="171"/>
      <c r="AD47" s="171"/>
      <c r="AE47" s="171"/>
      <c r="AF47" s="171"/>
      <c r="AG47" s="172"/>
      <c r="AH47" s="168"/>
      <c r="AI47" s="169"/>
      <c r="AJ47" s="169"/>
      <c r="AK47" s="170"/>
      <c r="AL47" s="10" t="s">
        <v>19</v>
      </c>
      <c r="AM47" s="9"/>
      <c r="AN47" s="9"/>
      <c r="AO47" s="9"/>
      <c r="AP47" s="9"/>
      <c r="AQ47" s="9"/>
      <c r="AR47" s="9"/>
      <c r="AS47" s="8"/>
      <c r="AT47" s="168"/>
      <c r="AU47" s="169"/>
      <c r="AV47" s="169"/>
      <c r="AW47" s="170"/>
      <c r="AX47" s="171" t="s">
        <v>19</v>
      </c>
      <c r="AY47" s="171"/>
      <c r="AZ47" s="171"/>
      <c r="BA47" s="171"/>
      <c r="BB47" s="171"/>
      <c r="BC47" s="171"/>
      <c r="BD47" s="171"/>
      <c r="BE47" s="172"/>
      <c r="BF47" s="168"/>
      <c r="BG47" s="169"/>
      <c r="BH47" s="169"/>
      <c r="BI47" s="170"/>
      <c r="BJ47" s="171" t="s">
        <v>19</v>
      </c>
      <c r="BK47" s="171"/>
      <c r="BL47" s="171"/>
      <c r="BM47" s="171"/>
      <c r="BN47" s="171"/>
      <c r="BO47" s="171"/>
      <c r="BP47" s="171"/>
      <c r="BQ47" s="172"/>
      <c r="BR47" s="192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4"/>
      <c r="CD47" s="5"/>
      <c r="CE47" s="6"/>
    </row>
    <row r="48" spans="1:83" ht="16.5" customHeight="1" x14ac:dyDescent="0.15">
      <c r="A48" s="5"/>
      <c r="B48" s="7"/>
      <c r="C48" s="5"/>
      <c r="D48" s="126"/>
      <c r="E48" s="127"/>
      <c r="F48" s="165" t="s">
        <v>18</v>
      </c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7"/>
      <c r="V48" s="168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84"/>
      <c r="AH48" s="168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84"/>
      <c r="AT48" s="168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84"/>
      <c r="BF48" s="168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84"/>
      <c r="BR48" s="196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8"/>
      <c r="CD48" s="5"/>
      <c r="CE48" s="6"/>
    </row>
    <row r="49" spans="1:83" ht="16.5" customHeight="1" x14ac:dyDescent="0.15">
      <c r="A49" s="5"/>
      <c r="B49" s="7"/>
      <c r="C49" s="5"/>
      <c r="D49" s="126"/>
      <c r="E49" s="127"/>
      <c r="F49" s="165" t="s">
        <v>17</v>
      </c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7"/>
      <c r="V49" s="168">
        <v>10.18</v>
      </c>
      <c r="W49" s="169"/>
      <c r="X49" s="169"/>
      <c r="Y49" s="169"/>
      <c r="Z49" s="169"/>
      <c r="AA49" s="169"/>
      <c r="AB49" s="169"/>
      <c r="AC49" s="170"/>
      <c r="AD49" s="185" t="s">
        <v>16</v>
      </c>
      <c r="AE49" s="185"/>
      <c r="AF49" s="185"/>
      <c r="AG49" s="186"/>
      <c r="AH49" s="168">
        <v>10</v>
      </c>
      <c r="AI49" s="169"/>
      <c r="AJ49" s="169"/>
      <c r="AK49" s="169"/>
      <c r="AL49" s="169"/>
      <c r="AM49" s="169"/>
      <c r="AN49" s="169"/>
      <c r="AO49" s="170"/>
      <c r="AP49" s="185" t="s">
        <v>16</v>
      </c>
      <c r="AQ49" s="185"/>
      <c r="AR49" s="185"/>
      <c r="AS49" s="186"/>
      <c r="AT49" s="168"/>
      <c r="AU49" s="169"/>
      <c r="AV49" s="169"/>
      <c r="AW49" s="169"/>
      <c r="AX49" s="169"/>
      <c r="AY49" s="169"/>
      <c r="AZ49" s="169"/>
      <c r="BA49" s="170"/>
      <c r="BB49" s="185" t="s">
        <v>16</v>
      </c>
      <c r="BC49" s="185"/>
      <c r="BD49" s="185"/>
      <c r="BE49" s="186"/>
      <c r="BF49" s="168"/>
      <c r="BG49" s="169"/>
      <c r="BH49" s="169"/>
      <c r="BI49" s="169"/>
      <c r="BJ49" s="169"/>
      <c r="BK49" s="169"/>
      <c r="BL49" s="169"/>
      <c r="BM49" s="170"/>
      <c r="BN49" s="185" t="s">
        <v>16</v>
      </c>
      <c r="BO49" s="185"/>
      <c r="BP49" s="185"/>
      <c r="BQ49" s="186"/>
      <c r="BR49" s="187"/>
      <c r="BS49" s="188"/>
      <c r="BT49" s="187"/>
      <c r="BU49" s="188"/>
      <c r="BV49" s="187"/>
      <c r="BW49" s="188"/>
      <c r="BX49" s="187"/>
      <c r="BY49" s="188"/>
      <c r="BZ49" s="187"/>
      <c r="CA49" s="188"/>
      <c r="CB49" s="187"/>
      <c r="CC49" s="195"/>
      <c r="CD49" s="5"/>
      <c r="CE49" s="6"/>
    </row>
    <row r="50" spans="1:83" ht="16.5" customHeight="1" x14ac:dyDescent="0.15">
      <c r="A50" s="5"/>
      <c r="B50" s="7"/>
      <c r="C50" s="5"/>
      <c r="D50" s="126"/>
      <c r="E50" s="127"/>
      <c r="F50" s="165" t="s">
        <v>15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7"/>
      <c r="V50" s="168">
        <v>90</v>
      </c>
      <c r="W50" s="169"/>
      <c r="X50" s="169"/>
      <c r="Y50" s="169"/>
      <c r="Z50" s="169"/>
      <c r="AA50" s="170"/>
      <c r="AB50" s="182" t="s">
        <v>64</v>
      </c>
      <c r="AC50" s="182"/>
      <c r="AD50" s="182"/>
      <c r="AE50" s="182"/>
      <c r="AF50" s="182"/>
      <c r="AG50" s="183"/>
      <c r="AH50" s="168">
        <v>90</v>
      </c>
      <c r="AI50" s="169"/>
      <c r="AJ50" s="169"/>
      <c r="AK50" s="169"/>
      <c r="AL50" s="169"/>
      <c r="AM50" s="170"/>
      <c r="AN50" s="205" t="s">
        <v>64</v>
      </c>
      <c r="AO50" s="169"/>
      <c r="AP50" s="169"/>
      <c r="AQ50" s="169"/>
      <c r="AR50" s="169"/>
      <c r="AS50" s="184"/>
      <c r="AT50" s="168"/>
      <c r="AU50" s="169"/>
      <c r="AV50" s="169"/>
      <c r="AW50" s="169"/>
      <c r="AX50" s="169"/>
      <c r="AY50" s="170"/>
      <c r="AZ50" s="182" t="s">
        <v>64</v>
      </c>
      <c r="BA50" s="182"/>
      <c r="BB50" s="182"/>
      <c r="BC50" s="182"/>
      <c r="BD50" s="182"/>
      <c r="BE50" s="183"/>
      <c r="BF50" s="168"/>
      <c r="BG50" s="169"/>
      <c r="BH50" s="169"/>
      <c r="BI50" s="169"/>
      <c r="BJ50" s="169"/>
      <c r="BK50" s="170"/>
      <c r="BL50" s="182" t="s">
        <v>64</v>
      </c>
      <c r="BM50" s="182"/>
      <c r="BN50" s="182"/>
      <c r="BO50" s="182"/>
      <c r="BP50" s="182"/>
      <c r="BQ50" s="183"/>
      <c r="BR50" s="187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95"/>
      <c r="CD50" s="5"/>
      <c r="CE50" s="6"/>
    </row>
    <row r="51" spans="1:83" ht="16.5" customHeight="1" thickBot="1" x14ac:dyDescent="0.2">
      <c r="A51" s="5"/>
      <c r="B51" s="7"/>
      <c r="C51" s="5"/>
      <c r="D51" s="126"/>
      <c r="E51" s="127"/>
      <c r="F51" s="199" t="s">
        <v>14</v>
      </c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  <c r="V51" s="202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4"/>
      <c r="AH51" s="202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4"/>
      <c r="AT51" s="202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4"/>
      <c r="BF51" s="202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4"/>
      <c r="BR51" s="206"/>
      <c r="BS51" s="207"/>
      <c r="BT51" s="207"/>
      <c r="BU51" s="207"/>
      <c r="BV51" s="207"/>
      <c r="BW51" s="207"/>
      <c r="BX51" s="207"/>
      <c r="BY51" s="207"/>
      <c r="BZ51" s="207"/>
      <c r="CA51" s="207"/>
      <c r="CB51" s="207"/>
      <c r="CC51" s="208"/>
      <c r="CD51" s="5"/>
      <c r="CE51" s="6"/>
    </row>
    <row r="52" spans="1:83" ht="16.5" customHeight="1" x14ac:dyDescent="0.15">
      <c r="A52" s="5"/>
      <c r="B52" s="7"/>
      <c r="C52" s="5"/>
      <c r="D52" s="126"/>
      <c r="E52" s="127"/>
      <c r="F52" s="224" t="s">
        <v>13</v>
      </c>
      <c r="G52" s="225"/>
      <c r="H52" s="225"/>
      <c r="I52" s="225"/>
      <c r="J52" s="225"/>
      <c r="K52" s="225"/>
      <c r="L52" s="225"/>
      <c r="M52" s="175" t="s">
        <v>12</v>
      </c>
      <c r="N52" s="175"/>
      <c r="O52" s="175"/>
      <c r="P52" s="175"/>
      <c r="Q52" s="175"/>
      <c r="R52" s="175"/>
      <c r="S52" s="175"/>
      <c r="T52" s="175"/>
      <c r="U52" s="176"/>
      <c r="V52" s="209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1"/>
      <c r="AH52" s="209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1"/>
      <c r="AT52" s="209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1"/>
      <c r="BF52" s="209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212"/>
      <c r="BS52" s="213"/>
      <c r="BT52" s="212"/>
      <c r="BU52" s="213"/>
      <c r="BV52" s="212"/>
      <c r="BW52" s="213"/>
      <c r="BX52" s="212"/>
      <c r="BY52" s="213"/>
      <c r="BZ52" s="212"/>
      <c r="CA52" s="213"/>
      <c r="CB52" s="212"/>
      <c r="CC52" s="221"/>
      <c r="CD52" s="5"/>
      <c r="CE52" s="6"/>
    </row>
    <row r="53" spans="1:83" ht="16.5" customHeight="1" thickBot="1" x14ac:dyDescent="0.2">
      <c r="A53" s="5"/>
      <c r="B53" s="7"/>
      <c r="C53" s="5"/>
      <c r="D53" s="126"/>
      <c r="E53" s="127"/>
      <c r="F53" s="226"/>
      <c r="G53" s="227"/>
      <c r="H53" s="227"/>
      <c r="I53" s="227"/>
      <c r="J53" s="227"/>
      <c r="K53" s="227"/>
      <c r="L53" s="227"/>
      <c r="M53" s="222" t="s">
        <v>11</v>
      </c>
      <c r="N53" s="222"/>
      <c r="O53" s="222"/>
      <c r="P53" s="222"/>
      <c r="Q53" s="222"/>
      <c r="R53" s="222"/>
      <c r="S53" s="222"/>
      <c r="T53" s="222"/>
      <c r="U53" s="223"/>
      <c r="V53" s="202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4"/>
      <c r="AH53" s="202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4"/>
      <c r="AT53" s="202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4"/>
      <c r="BF53" s="202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4"/>
      <c r="BR53" s="187"/>
      <c r="BS53" s="188"/>
      <c r="BT53" s="187"/>
      <c r="BU53" s="188"/>
      <c r="BV53" s="187"/>
      <c r="BW53" s="188"/>
      <c r="BX53" s="187"/>
      <c r="BY53" s="188"/>
      <c r="BZ53" s="187"/>
      <c r="CA53" s="188"/>
      <c r="CB53" s="187"/>
      <c r="CC53" s="195"/>
      <c r="CD53" s="5"/>
      <c r="CE53" s="6"/>
    </row>
    <row r="54" spans="1:83" ht="16.5" customHeight="1" thickBot="1" x14ac:dyDescent="0.2">
      <c r="A54" s="5"/>
      <c r="B54" s="7"/>
      <c r="C54" s="5"/>
      <c r="D54" s="126"/>
      <c r="E54" s="127"/>
      <c r="F54" s="239" t="s">
        <v>10</v>
      </c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1"/>
      <c r="V54" s="242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4"/>
      <c r="AH54" s="242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4"/>
      <c r="AT54" s="242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4"/>
      <c r="BF54" s="242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4"/>
      <c r="BR54" s="245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7"/>
      <c r="CD54" s="228"/>
      <c r="CE54" s="229"/>
    </row>
    <row r="55" spans="1:83" ht="16.5" customHeight="1" thickBot="1" x14ac:dyDescent="0.2">
      <c r="A55" s="5"/>
      <c r="B55" s="7"/>
      <c r="C55" s="5"/>
      <c r="D55" s="128"/>
      <c r="E55" s="173"/>
      <c r="F55" s="230" t="s">
        <v>9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2"/>
      <c r="V55" s="233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5"/>
      <c r="AH55" s="233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5"/>
      <c r="AT55" s="75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76"/>
      <c r="BF55" s="75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76"/>
      <c r="BR55" s="236"/>
      <c r="BS55" s="237"/>
      <c r="BT55" s="237"/>
      <c r="BU55" s="237"/>
      <c r="BV55" s="237"/>
      <c r="BW55" s="237"/>
      <c r="BX55" s="237"/>
      <c r="BY55" s="237"/>
      <c r="BZ55" s="237"/>
      <c r="CA55" s="237"/>
      <c r="CB55" s="237"/>
      <c r="CC55" s="238"/>
      <c r="CD55" s="5"/>
      <c r="CE55" s="6"/>
    </row>
    <row r="56" spans="1:83" ht="16.5" customHeight="1" thickBot="1" x14ac:dyDescent="0.2">
      <c r="A56" s="5"/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6"/>
    </row>
    <row r="57" spans="1:83" ht="16.5" customHeight="1" thickBot="1" x14ac:dyDescent="0.2">
      <c r="A57" s="5"/>
      <c r="B57" s="7"/>
      <c r="C57" s="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5"/>
      <c r="BN57" s="217"/>
      <c r="BO57" s="218"/>
      <c r="BP57" s="218"/>
      <c r="BQ57" s="218"/>
      <c r="BR57" s="214" t="s">
        <v>8</v>
      </c>
      <c r="BS57" s="215"/>
      <c r="BT57" s="215"/>
      <c r="BU57" s="219"/>
      <c r="BV57" s="218"/>
      <c r="BW57" s="218"/>
      <c r="BX57" s="218"/>
      <c r="BY57" s="220"/>
      <c r="BZ57" s="214" t="s">
        <v>7</v>
      </c>
      <c r="CA57" s="215"/>
      <c r="CB57" s="215"/>
      <c r="CC57" s="216"/>
      <c r="CD57" s="5"/>
      <c r="CE57" s="6"/>
    </row>
    <row r="58" spans="1:83" ht="16.5" customHeight="1" x14ac:dyDescent="0.15">
      <c r="A58" s="5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2"/>
    </row>
  </sheetData>
  <mergeCells count="253">
    <mergeCell ref="B3:CC3"/>
    <mergeCell ref="B4:CC5"/>
    <mergeCell ref="D7:Q7"/>
    <mergeCell ref="R7:T7"/>
    <mergeCell ref="U7:W7"/>
    <mergeCell ref="X7:Z7"/>
    <mergeCell ref="AA7:AC7"/>
    <mergeCell ref="AD7:AF7"/>
    <mergeCell ref="AG7:AI7"/>
    <mergeCell ref="BF7:BJ7"/>
    <mergeCell ref="BK7:BP7"/>
    <mergeCell ref="BQ7:BS7"/>
    <mergeCell ref="BT7:BY7"/>
    <mergeCell ref="BZ7:CC7"/>
    <mergeCell ref="D8:Q8"/>
    <mergeCell ref="R8:T8"/>
    <mergeCell ref="U8:W8"/>
    <mergeCell ref="X8:Z8"/>
    <mergeCell ref="AA8:AC8"/>
    <mergeCell ref="AD8:AF8"/>
    <mergeCell ref="AG8:AI8"/>
    <mergeCell ref="AO9:AP15"/>
    <mergeCell ref="AQ9:AY10"/>
    <mergeCell ref="D13:S13"/>
    <mergeCell ref="D14:S14"/>
    <mergeCell ref="T14:AM15"/>
    <mergeCell ref="D15:S15"/>
    <mergeCell ref="D17:W17"/>
    <mergeCell ref="X17:AG17"/>
    <mergeCell ref="AZ9:CC10"/>
    <mergeCell ref="D10:S11"/>
    <mergeCell ref="T10:AM11"/>
    <mergeCell ref="AQ11:AY15"/>
    <mergeCell ref="AZ11:CC15"/>
    <mergeCell ref="D12:S12"/>
    <mergeCell ref="T12:AM13"/>
    <mergeCell ref="AO17:AY17"/>
    <mergeCell ref="AZ17:BE17"/>
    <mergeCell ref="BT19:CC19"/>
    <mergeCell ref="U20:AC20"/>
    <mergeCell ref="AD20:CC20"/>
    <mergeCell ref="D22:T23"/>
    <mergeCell ref="U22:AJ22"/>
    <mergeCell ref="AK22:BD22"/>
    <mergeCell ref="BE22:BS22"/>
    <mergeCell ref="BT22:CC22"/>
    <mergeCell ref="U23:AC23"/>
    <mergeCell ref="AD23:CC23"/>
    <mergeCell ref="D19:T20"/>
    <mergeCell ref="U19:AJ19"/>
    <mergeCell ref="AK19:BD19"/>
    <mergeCell ref="BE19:BS19"/>
    <mergeCell ref="D25:T25"/>
    <mergeCell ref="U25:AJ25"/>
    <mergeCell ref="AK25:AX25"/>
    <mergeCell ref="AY25:BM25"/>
    <mergeCell ref="BN25:CC25"/>
    <mergeCell ref="D27:T28"/>
    <mergeCell ref="U27:AJ27"/>
    <mergeCell ref="AK27:BD27"/>
    <mergeCell ref="BE27:BS27"/>
    <mergeCell ref="BT27:CC27"/>
    <mergeCell ref="U28:AC28"/>
    <mergeCell ref="AD28:CC28"/>
    <mergeCell ref="D31:E44"/>
    <mergeCell ref="F31:Y31"/>
    <mergeCell ref="Z31:AK31"/>
    <mergeCell ref="AL31:AS31"/>
    <mergeCell ref="AT31:AW31"/>
    <mergeCell ref="AX31:BG31"/>
    <mergeCell ref="BH31:CC31"/>
    <mergeCell ref="F32:Y32"/>
    <mergeCell ref="BH33:CC33"/>
    <mergeCell ref="F34:Y34"/>
    <mergeCell ref="Z34:AK34"/>
    <mergeCell ref="AL34:AS34"/>
    <mergeCell ref="AT34:AW34"/>
    <mergeCell ref="AX34:BG34"/>
    <mergeCell ref="BH34:CC34"/>
    <mergeCell ref="Z32:AK32"/>
    <mergeCell ref="AL32:AS32"/>
    <mergeCell ref="AT32:AW32"/>
    <mergeCell ref="AX32:BG32"/>
    <mergeCell ref="BH32:CC32"/>
    <mergeCell ref="F33:Y33"/>
    <mergeCell ref="Z33:AK33"/>
    <mergeCell ref="AL33:AS33"/>
    <mergeCell ref="AT33:AW33"/>
    <mergeCell ref="AX33:BG33"/>
    <mergeCell ref="F36:Y36"/>
    <mergeCell ref="Z36:AK36"/>
    <mergeCell ref="AL36:AS36"/>
    <mergeCell ref="AT36:AW36"/>
    <mergeCell ref="AX36:BG36"/>
    <mergeCell ref="BH36:CC36"/>
    <mergeCell ref="F35:Y35"/>
    <mergeCell ref="Z35:AK35"/>
    <mergeCell ref="AL35:AS35"/>
    <mergeCell ref="AT35:AW35"/>
    <mergeCell ref="AX35:BG35"/>
    <mergeCell ref="BH35:CC35"/>
    <mergeCell ref="F38:Y38"/>
    <mergeCell ref="Z38:AK38"/>
    <mergeCell ref="AL38:AS38"/>
    <mergeCell ref="AT38:AW38"/>
    <mergeCell ref="AX38:BG38"/>
    <mergeCell ref="BH38:CC38"/>
    <mergeCell ref="F37:Y37"/>
    <mergeCell ref="Z37:AK37"/>
    <mergeCell ref="AL37:AS37"/>
    <mergeCell ref="AT37:AW37"/>
    <mergeCell ref="AX37:BG37"/>
    <mergeCell ref="BH37:CC37"/>
    <mergeCell ref="F40:Y40"/>
    <mergeCell ref="Z40:AK40"/>
    <mergeCell ref="AL40:AS40"/>
    <mergeCell ref="AT40:AW40"/>
    <mergeCell ref="AX40:BG40"/>
    <mergeCell ref="BH40:CC40"/>
    <mergeCell ref="F39:Y39"/>
    <mergeCell ref="Z39:AK39"/>
    <mergeCell ref="AL39:AS39"/>
    <mergeCell ref="AT39:AW39"/>
    <mergeCell ref="AX39:BG39"/>
    <mergeCell ref="BH39:CC39"/>
    <mergeCell ref="F42:Y42"/>
    <mergeCell ref="Z42:AK42"/>
    <mergeCell ref="AL42:AS42"/>
    <mergeCell ref="AT42:AW42"/>
    <mergeCell ref="AX42:BG42"/>
    <mergeCell ref="BH42:CC42"/>
    <mergeCell ref="F41:Y41"/>
    <mergeCell ref="Z41:AK41"/>
    <mergeCell ref="AL41:AS41"/>
    <mergeCell ref="AT41:AW41"/>
    <mergeCell ref="AX41:BG41"/>
    <mergeCell ref="BH41:CC41"/>
    <mergeCell ref="F44:Y44"/>
    <mergeCell ref="Z44:AK44"/>
    <mergeCell ref="AL44:AS44"/>
    <mergeCell ref="AT44:AW44"/>
    <mergeCell ref="AX44:BG44"/>
    <mergeCell ref="BH44:CC44"/>
    <mergeCell ref="F43:Y43"/>
    <mergeCell ref="Z43:AK43"/>
    <mergeCell ref="AL43:AS43"/>
    <mergeCell ref="AT43:AW43"/>
    <mergeCell ref="AX43:BG43"/>
    <mergeCell ref="BH43:CC43"/>
    <mergeCell ref="F47:U47"/>
    <mergeCell ref="V47:Y47"/>
    <mergeCell ref="Z47:AG47"/>
    <mergeCell ref="AH47:AK47"/>
    <mergeCell ref="AT47:AW47"/>
    <mergeCell ref="D46:E55"/>
    <mergeCell ref="F46:U46"/>
    <mergeCell ref="V46:Y46"/>
    <mergeCell ref="Z46:AG46"/>
    <mergeCell ref="AH46:AK46"/>
    <mergeCell ref="AL46:AS46"/>
    <mergeCell ref="F50:U50"/>
    <mergeCell ref="V50:AA50"/>
    <mergeCell ref="AB50:AG50"/>
    <mergeCell ref="AH50:AM50"/>
    <mergeCell ref="F48:U48"/>
    <mergeCell ref="V48:AG48"/>
    <mergeCell ref="AH48:AS48"/>
    <mergeCell ref="AT48:BE48"/>
    <mergeCell ref="AT46:AW46"/>
    <mergeCell ref="AX46:BE46"/>
    <mergeCell ref="F49:U49"/>
    <mergeCell ref="V49:AC49"/>
    <mergeCell ref="AD49:AG49"/>
    <mergeCell ref="BF46:BI46"/>
    <mergeCell ref="BJ46:BQ46"/>
    <mergeCell ref="BR49:BS49"/>
    <mergeCell ref="BT49:BU49"/>
    <mergeCell ref="BV49:BW49"/>
    <mergeCell ref="BX49:BY49"/>
    <mergeCell ref="BZ49:CA49"/>
    <mergeCell ref="BR46:CC47"/>
    <mergeCell ref="AX47:BE47"/>
    <mergeCell ref="BF47:BI47"/>
    <mergeCell ref="BJ47:BQ47"/>
    <mergeCell ref="BF48:BQ48"/>
    <mergeCell ref="CB49:CC49"/>
    <mergeCell ref="BR48:CC48"/>
    <mergeCell ref="AH49:AO49"/>
    <mergeCell ref="AP49:AS49"/>
    <mergeCell ref="AT49:BA49"/>
    <mergeCell ref="BB49:BE49"/>
    <mergeCell ref="BF49:BM49"/>
    <mergeCell ref="BN49:BQ49"/>
    <mergeCell ref="BZ50:CA50"/>
    <mergeCell ref="CB50:CC50"/>
    <mergeCell ref="F51:U51"/>
    <mergeCell ref="V51:AG51"/>
    <mergeCell ref="AH51:AS51"/>
    <mergeCell ref="AT51:BE51"/>
    <mergeCell ref="BF51:BQ51"/>
    <mergeCell ref="AN50:AS50"/>
    <mergeCell ref="AT50:AY50"/>
    <mergeCell ref="AZ50:BE50"/>
    <mergeCell ref="BF50:BK50"/>
    <mergeCell ref="BL50:BQ50"/>
    <mergeCell ref="BR50:BS50"/>
    <mergeCell ref="BR51:CC51"/>
    <mergeCell ref="AH52:AS52"/>
    <mergeCell ref="AT52:BE52"/>
    <mergeCell ref="BF52:BQ52"/>
    <mergeCell ref="BR52:BS52"/>
    <mergeCell ref="BT52:BU52"/>
    <mergeCell ref="BV52:BW52"/>
    <mergeCell ref="BT50:BU50"/>
    <mergeCell ref="BV50:BW50"/>
    <mergeCell ref="BX50:BY50"/>
    <mergeCell ref="BZ57:CC57"/>
    <mergeCell ref="D57:BL57"/>
    <mergeCell ref="BN57:BO57"/>
    <mergeCell ref="BP57:BQ57"/>
    <mergeCell ref="BR57:BU57"/>
    <mergeCell ref="BV57:BW57"/>
    <mergeCell ref="BX57:BY57"/>
    <mergeCell ref="BX52:BY52"/>
    <mergeCell ref="BZ52:CA52"/>
    <mergeCell ref="CB52:CC52"/>
    <mergeCell ref="M53:U53"/>
    <mergeCell ref="V53:AG53"/>
    <mergeCell ref="AH53:AS53"/>
    <mergeCell ref="AT53:BE53"/>
    <mergeCell ref="BF53:BQ53"/>
    <mergeCell ref="BR53:BS53"/>
    <mergeCell ref="BT53:BU53"/>
    <mergeCell ref="BV53:BW53"/>
    <mergeCell ref="BX53:BY53"/>
    <mergeCell ref="BZ53:CA53"/>
    <mergeCell ref="CB53:CC53"/>
    <mergeCell ref="F52:L53"/>
    <mergeCell ref="M52:U52"/>
    <mergeCell ref="V52:AG52"/>
    <mergeCell ref="CD54:CE54"/>
    <mergeCell ref="F55:U55"/>
    <mergeCell ref="V55:AG55"/>
    <mergeCell ref="AH55:AS55"/>
    <mergeCell ref="AT55:BE55"/>
    <mergeCell ref="BF55:BQ55"/>
    <mergeCell ref="BR55:CC55"/>
    <mergeCell ref="F54:U54"/>
    <mergeCell ref="V54:AG54"/>
    <mergeCell ref="AH54:AS54"/>
    <mergeCell ref="AT54:BE54"/>
    <mergeCell ref="BF54:BQ54"/>
    <mergeCell ref="BR54:CC54"/>
  </mergeCells>
  <phoneticPr fontId="2"/>
  <dataValidations count="5">
    <dataValidation type="whole" allowBlank="1" showInputMessage="1" showErrorMessage="1" sqref="T10:AM11">
      <formula1>0</formula1>
      <formula2>1999999999</formula2>
    </dataValidation>
    <dataValidation type="list" allowBlank="1" showInputMessage="1" showErrorMessage="1" sqref="BF7:BJ7">
      <formula1>"平成,令和,西暦"</formula1>
    </dataValidation>
    <dataValidation imeMode="halfAlpha" allowBlank="1" showInputMessage="1" showErrorMessage="1" errorTitle="数字が6桁ではありません" error="6桁での入力をお願いします。_x000a_例）011101" sqref="Z32:Z44"/>
    <dataValidation imeMode="halfAlpha" allowBlank="1" showInputMessage="1" showErrorMessage="1" sqref="V46:Y46"/>
    <dataValidation type="textLength" operator="equal" allowBlank="1" showInputMessage="1" showErrorMessage="1" error="10桁で入力してください。" sqref="AZ9:CC10">
      <formula1>10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BC81"/>
  <sheetViews>
    <sheetView view="pageBreakPreview" topLeftCell="C1" zoomScale="70" zoomScaleNormal="55" zoomScaleSheetLayoutView="70" workbookViewId="0">
      <selection activeCell="Z15" sqref="Z15:AC16"/>
    </sheetView>
  </sheetViews>
  <sheetFormatPr defaultColWidth="4.375" defaultRowHeight="21" customHeight="1" x14ac:dyDescent="0.15"/>
  <cols>
    <col min="1" max="1" width="16.75" hidden="1" customWidth="1"/>
    <col min="2" max="2" width="9.25" hidden="1" customWidth="1"/>
    <col min="3" max="3" width="4.375" customWidth="1"/>
    <col min="5" max="5" width="4.375" customWidth="1"/>
    <col min="6" max="6" width="3.875" customWidth="1"/>
    <col min="7" max="7" width="4.375" customWidth="1"/>
    <col min="8" max="8" width="4" customWidth="1"/>
    <col min="9" max="10" width="4.375" customWidth="1"/>
    <col min="11" max="11" width="3.875" customWidth="1"/>
    <col min="14" max="14" width="4.375" customWidth="1"/>
    <col min="16" max="17" width="4.375" customWidth="1"/>
    <col min="18" max="18" width="3.875" customWidth="1"/>
    <col min="19" max="19" width="4.375" customWidth="1"/>
    <col min="21" max="21" width="3.875" customWidth="1"/>
    <col min="22" max="22" width="4.375" customWidth="1"/>
    <col min="26" max="26" width="6" customWidth="1"/>
    <col min="27" max="27" width="5.5" customWidth="1"/>
    <col min="28" max="28" width="5.625" customWidth="1"/>
    <col min="29" max="29" width="5.125" customWidth="1"/>
    <col min="30" max="30" width="5.625" customWidth="1"/>
    <col min="31" max="31" width="4.875" customWidth="1"/>
    <col min="32" max="32" width="4.75" customWidth="1"/>
    <col min="33" max="33" width="4.125" customWidth="1"/>
    <col min="34" max="35" width="5.125" customWidth="1"/>
    <col min="39" max="39" width="8.75" bestFit="1" customWidth="1"/>
    <col min="41" max="41" width="7.625" bestFit="1" customWidth="1"/>
    <col min="42" max="42" width="17.625" bestFit="1" customWidth="1"/>
    <col min="45" max="45" width="9.5" bestFit="1" customWidth="1"/>
    <col min="52" max="53" width="8.25" bestFit="1" customWidth="1"/>
    <col min="54" max="54" width="8.75" bestFit="1" customWidth="1"/>
    <col min="55" max="55" width="6.75" bestFit="1" customWidth="1"/>
  </cols>
  <sheetData>
    <row r="1" spans="1:55" ht="21" customHeight="1" x14ac:dyDescent="0.15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9" t="s">
        <v>65</v>
      </c>
      <c r="AK1" s="17"/>
    </row>
    <row r="2" spans="1:55" ht="21" customHeight="1" thickBot="1" x14ac:dyDescent="0.2">
      <c r="C2" s="287" t="str">
        <f>'移動支援明細書 (白紙)'!BF7</f>
        <v>令和</v>
      </c>
      <c r="D2" s="287"/>
      <c r="E2" s="288"/>
      <c r="F2" s="288"/>
      <c r="G2" s="18" t="s">
        <v>6</v>
      </c>
      <c r="H2" s="288"/>
      <c r="I2" s="288"/>
      <c r="J2" s="18" t="s">
        <v>60</v>
      </c>
      <c r="K2" s="18"/>
      <c r="L2" s="18"/>
      <c r="M2" s="289" t="s">
        <v>66</v>
      </c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55" ht="21" customHeight="1" x14ac:dyDescent="0.15">
      <c r="C3" s="290" t="s">
        <v>59</v>
      </c>
      <c r="D3" s="291"/>
      <c r="E3" s="291"/>
      <c r="F3" s="291"/>
      <c r="G3" s="294"/>
      <c r="H3" s="295"/>
      <c r="I3" s="295"/>
      <c r="J3" s="295"/>
      <c r="K3" s="295"/>
      <c r="L3" s="295"/>
      <c r="M3" s="295"/>
      <c r="N3" s="295"/>
      <c r="O3" s="295"/>
      <c r="P3" s="296"/>
      <c r="Q3" s="300" t="s">
        <v>67</v>
      </c>
      <c r="R3" s="300"/>
      <c r="S3" s="300"/>
      <c r="T3" s="300"/>
      <c r="U3" s="302"/>
      <c r="V3" s="303"/>
      <c r="W3" s="303"/>
      <c r="X3" s="303"/>
      <c r="Y3" s="303"/>
      <c r="Z3" s="303"/>
      <c r="AA3" s="304"/>
      <c r="AB3" s="291" t="s">
        <v>0</v>
      </c>
      <c r="AC3" s="291"/>
      <c r="AD3" s="291"/>
      <c r="AE3" s="291"/>
      <c r="AF3" s="291"/>
      <c r="AG3" s="291"/>
      <c r="AH3" s="291"/>
      <c r="AI3" s="291"/>
      <c r="AJ3" s="291"/>
      <c r="AK3" s="320"/>
    </row>
    <row r="4" spans="1:55" ht="21" customHeight="1" x14ac:dyDescent="0.15">
      <c r="C4" s="292"/>
      <c r="D4" s="293"/>
      <c r="E4" s="293"/>
      <c r="F4" s="293"/>
      <c r="G4" s="297"/>
      <c r="H4" s="298"/>
      <c r="I4" s="298"/>
      <c r="J4" s="298"/>
      <c r="K4" s="298"/>
      <c r="L4" s="298"/>
      <c r="M4" s="298"/>
      <c r="N4" s="298"/>
      <c r="O4" s="298"/>
      <c r="P4" s="299"/>
      <c r="Q4" s="301"/>
      <c r="R4" s="301"/>
      <c r="S4" s="301"/>
      <c r="T4" s="301"/>
      <c r="U4" s="321"/>
      <c r="V4" s="322"/>
      <c r="W4" s="322"/>
      <c r="X4" s="322"/>
      <c r="Y4" s="322"/>
      <c r="Z4" s="322"/>
      <c r="AA4" s="323"/>
      <c r="AB4" s="321"/>
      <c r="AC4" s="322"/>
      <c r="AD4" s="322"/>
      <c r="AE4" s="322"/>
      <c r="AF4" s="322"/>
      <c r="AG4" s="322"/>
      <c r="AH4" s="322"/>
      <c r="AI4" s="322"/>
      <c r="AJ4" s="322"/>
      <c r="AK4" s="324"/>
    </row>
    <row r="5" spans="1:55" ht="21" customHeight="1" x14ac:dyDescent="0.15">
      <c r="C5" s="292" t="s">
        <v>68</v>
      </c>
      <c r="D5" s="293"/>
      <c r="E5" s="293"/>
      <c r="F5" s="293"/>
      <c r="G5" s="301" t="s">
        <v>69</v>
      </c>
      <c r="H5" s="301"/>
      <c r="I5" s="301"/>
      <c r="J5" s="301"/>
      <c r="K5" s="325"/>
      <c r="L5" s="325"/>
      <c r="M5" s="325"/>
      <c r="N5" s="325"/>
      <c r="O5" s="325"/>
      <c r="P5" s="325"/>
      <c r="Q5" s="301" t="s">
        <v>70</v>
      </c>
      <c r="R5" s="301"/>
      <c r="S5" s="301"/>
      <c r="T5" s="301"/>
      <c r="U5" s="325"/>
      <c r="V5" s="325"/>
      <c r="W5" s="325"/>
      <c r="X5" s="325"/>
      <c r="Y5" s="325"/>
      <c r="Z5" s="325"/>
      <c r="AA5" s="325"/>
      <c r="AB5" s="326" t="s">
        <v>58</v>
      </c>
      <c r="AC5" s="261"/>
      <c r="AD5" s="261"/>
      <c r="AE5" s="331"/>
      <c r="AF5" s="332"/>
      <c r="AG5" s="332"/>
      <c r="AH5" s="332"/>
      <c r="AI5" s="332"/>
      <c r="AJ5" s="332"/>
      <c r="AK5" s="333"/>
    </row>
    <row r="6" spans="1:55" ht="21" customHeight="1" x14ac:dyDescent="0.15">
      <c r="C6" s="292"/>
      <c r="D6" s="293"/>
      <c r="E6" s="293"/>
      <c r="F6" s="293"/>
      <c r="G6" s="301"/>
      <c r="H6" s="301"/>
      <c r="I6" s="301"/>
      <c r="J6" s="301"/>
      <c r="K6" s="325"/>
      <c r="L6" s="325"/>
      <c r="M6" s="325"/>
      <c r="N6" s="325"/>
      <c r="O6" s="325"/>
      <c r="P6" s="325"/>
      <c r="Q6" s="301"/>
      <c r="R6" s="301"/>
      <c r="S6" s="301"/>
      <c r="T6" s="301"/>
      <c r="U6" s="325"/>
      <c r="V6" s="325"/>
      <c r="W6" s="325"/>
      <c r="X6" s="325"/>
      <c r="Y6" s="325"/>
      <c r="Z6" s="325"/>
      <c r="AA6" s="325"/>
      <c r="AB6" s="327"/>
      <c r="AC6" s="328"/>
      <c r="AD6" s="328"/>
      <c r="AE6" s="334"/>
      <c r="AF6" s="335"/>
      <c r="AG6" s="335"/>
      <c r="AH6" s="335"/>
      <c r="AI6" s="335"/>
      <c r="AJ6" s="335"/>
      <c r="AK6" s="336"/>
    </row>
    <row r="7" spans="1:55" ht="21" customHeight="1" x14ac:dyDescent="0.15">
      <c r="C7" s="292" t="s">
        <v>1</v>
      </c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 t="s">
        <v>57</v>
      </c>
      <c r="T7" s="293"/>
      <c r="U7" s="293"/>
      <c r="V7" s="293"/>
      <c r="W7" s="293"/>
      <c r="X7" s="293"/>
      <c r="Y7" s="293"/>
      <c r="Z7" s="293"/>
      <c r="AA7" s="293"/>
      <c r="AB7" s="327"/>
      <c r="AC7" s="328"/>
      <c r="AD7" s="328"/>
      <c r="AE7" s="334"/>
      <c r="AF7" s="335"/>
      <c r="AG7" s="335"/>
      <c r="AH7" s="335"/>
      <c r="AI7" s="335"/>
      <c r="AJ7" s="335"/>
      <c r="AK7" s="336"/>
    </row>
    <row r="8" spans="1:55" ht="21" customHeight="1" thickBot="1" x14ac:dyDescent="0.2">
      <c r="C8" s="307" t="s">
        <v>71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9"/>
      <c r="T8" s="309"/>
      <c r="U8" s="309"/>
      <c r="V8" s="309"/>
      <c r="W8" s="309"/>
      <c r="X8" s="309"/>
      <c r="Y8" s="310"/>
      <c r="Z8" s="311" t="s">
        <v>56</v>
      </c>
      <c r="AA8" s="312"/>
      <c r="AB8" s="329"/>
      <c r="AC8" s="330"/>
      <c r="AD8" s="330"/>
      <c r="AE8" s="337"/>
      <c r="AF8" s="338"/>
      <c r="AG8" s="338"/>
      <c r="AH8" s="338"/>
      <c r="AI8" s="338"/>
      <c r="AJ8" s="338"/>
      <c r="AK8" s="339"/>
    </row>
    <row r="9" spans="1:55" ht="17.25" customHeight="1" thickBot="1" x14ac:dyDescent="0.2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55" ht="21" customHeight="1" x14ac:dyDescent="0.15">
      <c r="C10" s="313" t="s">
        <v>5</v>
      </c>
      <c r="D10" s="315" t="s">
        <v>55</v>
      </c>
      <c r="E10" s="340" t="s">
        <v>28</v>
      </c>
      <c r="F10" s="341"/>
      <c r="G10" s="342"/>
      <c r="H10" s="317" t="s">
        <v>72</v>
      </c>
      <c r="I10" s="318"/>
      <c r="J10" s="318"/>
      <c r="K10" s="318"/>
      <c r="L10" s="318"/>
      <c r="M10" s="318"/>
      <c r="N10" s="318"/>
      <c r="O10" s="318"/>
      <c r="P10" s="317" t="s">
        <v>4</v>
      </c>
      <c r="Q10" s="318"/>
      <c r="R10" s="318"/>
      <c r="S10" s="318"/>
      <c r="T10" s="318"/>
      <c r="U10" s="319"/>
      <c r="V10" s="357" t="s">
        <v>73</v>
      </c>
      <c r="W10" s="358"/>
      <c r="X10" s="363" t="s">
        <v>74</v>
      </c>
      <c r="Y10" s="273" t="s">
        <v>83</v>
      </c>
      <c r="Z10" s="349" t="s">
        <v>77</v>
      </c>
      <c r="AA10" s="350"/>
      <c r="AB10" s="350"/>
      <c r="AC10" s="351"/>
      <c r="AD10" s="350" t="s">
        <v>86</v>
      </c>
      <c r="AE10" s="351"/>
      <c r="AF10" s="350" t="s">
        <v>87</v>
      </c>
      <c r="AG10" s="351"/>
      <c r="AH10" s="300" t="s">
        <v>75</v>
      </c>
      <c r="AI10" s="291"/>
      <c r="AJ10" s="300" t="s">
        <v>54</v>
      </c>
      <c r="AK10" s="320"/>
    </row>
    <row r="11" spans="1:55" ht="21" customHeight="1" x14ac:dyDescent="0.15">
      <c r="C11" s="314"/>
      <c r="D11" s="316"/>
      <c r="E11" s="343"/>
      <c r="F11" s="344"/>
      <c r="G11" s="345"/>
      <c r="H11" s="293" t="s">
        <v>3</v>
      </c>
      <c r="I11" s="293"/>
      <c r="J11" s="293"/>
      <c r="K11" s="293" t="s">
        <v>2</v>
      </c>
      <c r="L11" s="293"/>
      <c r="M11" s="293"/>
      <c r="N11" s="326" t="s">
        <v>76</v>
      </c>
      <c r="O11" s="261"/>
      <c r="P11" s="293" t="s">
        <v>3</v>
      </c>
      <c r="Q11" s="293"/>
      <c r="R11" s="293"/>
      <c r="S11" s="293" t="s">
        <v>2</v>
      </c>
      <c r="T11" s="293"/>
      <c r="U11" s="293"/>
      <c r="V11" s="359"/>
      <c r="W11" s="360"/>
      <c r="X11" s="364"/>
      <c r="Y11" s="274"/>
      <c r="Z11" s="327"/>
      <c r="AA11" s="328"/>
      <c r="AB11" s="328"/>
      <c r="AC11" s="352"/>
      <c r="AD11" s="328"/>
      <c r="AE11" s="352"/>
      <c r="AF11" s="328"/>
      <c r="AG11" s="352"/>
      <c r="AH11" s="293"/>
      <c r="AI11" s="293"/>
      <c r="AJ11" s="293"/>
      <c r="AK11" s="365"/>
      <c r="AL11" s="354"/>
      <c r="AM11" s="354"/>
      <c r="AN11" s="354"/>
      <c r="AO11" s="354"/>
      <c r="AP11" s="354"/>
    </row>
    <row r="12" spans="1:55" ht="21" customHeight="1" x14ac:dyDescent="0.15">
      <c r="C12" s="314"/>
      <c r="D12" s="316"/>
      <c r="E12" s="346"/>
      <c r="F12" s="347"/>
      <c r="G12" s="348"/>
      <c r="H12" s="293"/>
      <c r="I12" s="293"/>
      <c r="J12" s="293"/>
      <c r="K12" s="293"/>
      <c r="L12" s="293"/>
      <c r="M12" s="293"/>
      <c r="N12" s="353"/>
      <c r="O12" s="258"/>
      <c r="P12" s="293"/>
      <c r="Q12" s="293"/>
      <c r="R12" s="293"/>
      <c r="S12" s="293"/>
      <c r="T12" s="293"/>
      <c r="U12" s="293"/>
      <c r="V12" s="361"/>
      <c r="W12" s="362"/>
      <c r="X12" s="364"/>
      <c r="Y12" s="275"/>
      <c r="Z12" s="353"/>
      <c r="AA12" s="258"/>
      <c r="AB12" s="258"/>
      <c r="AC12" s="259"/>
      <c r="AD12" s="258"/>
      <c r="AE12" s="259"/>
      <c r="AF12" s="258"/>
      <c r="AG12" s="259"/>
      <c r="AH12" s="293"/>
      <c r="AI12" s="293"/>
      <c r="AJ12" s="293"/>
      <c r="AK12" s="365"/>
    </row>
    <row r="13" spans="1:55" ht="15.75" customHeight="1" x14ac:dyDescent="0.15">
      <c r="A13" s="452"/>
      <c r="B13" s="453"/>
      <c r="C13" s="355"/>
      <c r="D13" s="356" t="str">
        <f>IF(ISNUMBER(C13),TEXT(A13,"aaa"),"")</f>
        <v/>
      </c>
      <c r="E13" s="248"/>
      <c r="F13" s="249"/>
      <c r="G13" s="250"/>
      <c r="H13" s="278"/>
      <c r="I13" s="279"/>
      <c r="J13" s="280"/>
      <c r="K13" s="278"/>
      <c r="L13" s="279"/>
      <c r="M13" s="280"/>
      <c r="N13" s="377" t="str">
        <f>IF(ISNUMBER(#REF!),IF(20&lt;=#REF!,MROUND(#REF!/60,0.5),0),"")</f>
        <v/>
      </c>
      <c r="O13" s="377"/>
      <c r="P13" s="278"/>
      <c r="Q13" s="279"/>
      <c r="R13" s="280"/>
      <c r="S13" s="278"/>
      <c r="T13" s="279"/>
      <c r="U13" s="280"/>
      <c r="V13" s="372" t="str">
        <f>IF(ISNUMBER(#REF!),IF(20&lt;=#REF!,MROUND(#REF!/60,0.5),0),"")</f>
        <v/>
      </c>
      <c r="W13" s="373"/>
      <c r="X13" s="376"/>
      <c r="Y13" s="276"/>
      <c r="Z13" s="380"/>
      <c r="AA13" s="381"/>
      <c r="AB13" s="381"/>
      <c r="AC13" s="381"/>
      <c r="AD13" s="386"/>
      <c r="AE13" s="387"/>
      <c r="AF13" s="390"/>
      <c r="AG13" s="391"/>
      <c r="AH13" s="293"/>
      <c r="AI13" s="293"/>
      <c r="AJ13" s="293"/>
      <c r="AK13" s="365"/>
      <c r="AL13" s="354"/>
      <c r="AM13" s="354"/>
      <c r="AO13" s="354"/>
      <c r="AP13" s="369"/>
      <c r="AS13" s="26"/>
      <c r="AT13" s="27"/>
      <c r="AZ13" s="370"/>
      <c r="BA13" s="370"/>
      <c r="BB13" s="368"/>
      <c r="BC13" s="354"/>
    </row>
    <row r="14" spans="1:55" ht="15.95" customHeight="1" x14ac:dyDescent="0.15">
      <c r="A14" s="354"/>
      <c r="B14" s="453"/>
      <c r="C14" s="355"/>
      <c r="D14" s="356"/>
      <c r="E14" s="251"/>
      <c r="F14" s="252"/>
      <c r="G14" s="253"/>
      <c r="H14" s="284"/>
      <c r="I14" s="285"/>
      <c r="J14" s="286"/>
      <c r="K14" s="284"/>
      <c r="L14" s="285"/>
      <c r="M14" s="286"/>
      <c r="N14" s="377"/>
      <c r="O14" s="377"/>
      <c r="P14" s="284"/>
      <c r="Q14" s="285"/>
      <c r="R14" s="286"/>
      <c r="S14" s="284"/>
      <c r="T14" s="285"/>
      <c r="U14" s="286"/>
      <c r="V14" s="374"/>
      <c r="W14" s="375"/>
      <c r="X14" s="376"/>
      <c r="Y14" s="277"/>
      <c r="Z14" s="382"/>
      <c r="AA14" s="383"/>
      <c r="AB14" s="383"/>
      <c r="AC14" s="383"/>
      <c r="AD14" s="388"/>
      <c r="AE14" s="389"/>
      <c r="AF14" s="392"/>
      <c r="AG14" s="393"/>
      <c r="AH14" s="293"/>
      <c r="AI14" s="293"/>
      <c r="AJ14" s="293"/>
      <c r="AK14" s="365"/>
      <c r="AL14" s="354"/>
      <c r="AM14" s="354"/>
      <c r="AO14" s="354"/>
      <c r="AP14" s="369"/>
      <c r="AS14" s="26"/>
      <c r="AT14" s="27"/>
      <c r="AZ14" s="370"/>
      <c r="BA14" s="370"/>
      <c r="BB14" s="368"/>
      <c r="BC14" s="354"/>
    </row>
    <row r="15" spans="1:55" ht="15.95" customHeight="1" x14ac:dyDescent="0.15">
      <c r="A15" s="452"/>
      <c r="C15" s="355"/>
      <c r="D15" s="356" t="str">
        <f>IF(ISNUMBER(C15),TEXT(A15,"aaa"),"")</f>
        <v/>
      </c>
      <c r="E15" s="248"/>
      <c r="F15" s="249"/>
      <c r="G15" s="250"/>
      <c r="H15" s="278"/>
      <c r="I15" s="279"/>
      <c r="J15" s="280"/>
      <c r="K15" s="278"/>
      <c r="L15" s="279"/>
      <c r="M15" s="280"/>
      <c r="N15" s="377" t="str">
        <f>IF(ISNUMBER(#REF!),IF(20&lt;=#REF!,MROUND(#REF!/60,0.5),0),"")</f>
        <v/>
      </c>
      <c r="O15" s="377"/>
      <c r="P15" s="278"/>
      <c r="Q15" s="279"/>
      <c r="R15" s="280"/>
      <c r="S15" s="278"/>
      <c r="T15" s="279"/>
      <c r="U15" s="280"/>
      <c r="V15" s="372" t="str">
        <f>IF(ISNUMBER(#REF!),IF(20&lt;=#REF!,MROUND(#REF!/60,0.5),0),"")</f>
        <v/>
      </c>
      <c r="W15" s="373"/>
      <c r="X15" s="378"/>
      <c r="Y15" s="276"/>
      <c r="Z15" s="380"/>
      <c r="AA15" s="381"/>
      <c r="AB15" s="381"/>
      <c r="AC15" s="384"/>
      <c r="AD15" s="386"/>
      <c r="AE15" s="387"/>
      <c r="AF15" s="390"/>
      <c r="AG15" s="391"/>
      <c r="AH15" s="293"/>
      <c r="AI15" s="293"/>
      <c r="AJ15" s="293"/>
      <c r="AK15" s="365"/>
      <c r="AL15" s="354"/>
      <c r="AM15" s="354"/>
      <c r="AO15" s="354"/>
      <c r="AP15" s="369"/>
      <c r="AS15" s="26"/>
      <c r="AT15" s="27"/>
      <c r="AZ15" s="370"/>
      <c r="BA15" s="370"/>
      <c r="BB15" s="368"/>
      <c r="BC15" s="354"/>
    </row>
    <row r="16" spans="1:55" ht="15.95" customHeight="1" x14ac:dyDescent="0.15">
      <c r="A16" s="354"/>
      <c r="C16" s="355"/>
      <c r="D16" s="356"/>
      <c r="E16" s="251"/>
      <c r="F16" s="252"/>
      <c r="G16" s="253"/>
      <c r="H16" s="284"/>
      <c r="I16" s="285"/>
      <c r="J16" s="286"/>
      <c r="K16" s="284"/>
      <c r="L16" s="285"/>
      <c r="M16" s="286"/>
      <c r="N16" s="377"/>
      <c r="O16" s="377"/>
      <c r="P16" s="284"/>
      <c r="Q16" s="285"/>
      <c r="R16" s="286"/>
      <c r="S16" s="284"/>
      <c r="T16" s="285"/>
      <c r="U16" s="286"/>
      <c r="V16" s="374"/>
      <c r="W16" s="375"/>
      <c r="X16" s="379"/>
      <c r="Y16" s="277"/>
      <c r="Z16" s="382"/>
      <c r="AA16" s="383"/>
      <c r="AB16" s="383"/>
      <c r="AC16" s="385"/>
      <c r="AD16" s="388"/>
      <c r="AE16" s="389"/>
      <c r="AF16" s="392"/>
      <c r="AG16" s="393"/>
      <c r="AH16" s="293"/>
      <c r="AI16" s="293"/>
      <c r="AJ16" s="293"/>
      <c r="AK16" s="365"/>
      <c r="AL16" s="354"/>
      <c r="AM16" s="354"/>
      <c r="AO16" s="354"/>
      <c r="AP16" s="369"/>
      <c r="AS16" s="26"/>
      <c r="AT16" s="27"/>
      <c r="AZ16" s="370"/>
      <c r="BA16" s="370"/>
      <c r="BB16" s="368"/>
      <c r="BC16" s="354"/>
    </row>
    <row r="17" spans="1:55" ht="15.95" customHeight="1" x14ac:dyDescent="0.15">
      <c r="A17" s="452"/>
      <c r="C17" s="355"/>
      <c r="D17" s="356" t="str">
        <f>IF(ISNUMBER(C17),TEXT(A17,"aaa"),"")</f>
        <v/>
      </c>
      <c r="E17" s="248"/>
      <c r="F17" s="249"/>
      <c r="G17" s="250"/>
      <c r="H17" s="278"/>
      <c r="I17" s="279"/>
      <c r="J17" s="280"/>
      <c r="K17" s="278"/>
      <c r="L17" s="279"/>
      <c r="M17" s="280"/>
      <c r="N17" s="377" t="str">
        <f>IF(ISNUMBER(#REF!),IF(20&lt;=#REF!,MROUND(#REF!/60,0.5),0),"")</f>
        <v/>
      </c>
      <c r="O17" s="377"/>
      <c r="P17" s="278"/>
      <c r="Q17" s="279"/>
      <c r="R17" s="280"/>
      <c r="S17" s="278"/>
      <c r="T17" s="279"/>
      <c r="U17" s="280"/>
      <c r="V17" s="372" t="str">
        <f>IF(ISNUMBER(#REF!),IF(20&lt;=#REF!,MROUND(#REF!/60,0.5),0),"")</f>
        <v/>
      </c>
      <c r="W17" s="373"/>
      <c r="X17" s="378"/>
      <c r="Y17" s="276"/>
      <c r="Z17" s="380"/>
      <c r="AA17" s="381"/>
      <c r="AB17" s="381"/>
      <c r="AC17" s="384"/>
      <c r="AD17" s="386"/>
      <c r="AE17" s="387"/>
      <c r="AF17" s="390"/>
      <c r="AG17" s="391"/>
      <c r="AH17" s="293"/>
      <c r="AI17" s="293"/>
      <c r="AJ17" s="293"/>
      <c r="AK17" s="365"/>
      <c r="AL17" s="354"/>
      <c r="AM17" s="354"/>
      <c r="AO17" s="354"/>
      <c r="AP17" s="369"/>
      <c r="AS17" s="26"/>
      <c r="AT17" s="27"/>
      <c r="AZ17" s="370"/>
      <c r="BA17" s="370"/>
      <c r="BB17" s="368"/>
      <c r="BC17" s="354"/>
    </row>
    <row r="18" spans="1:55" ht="15.95" customHeight="1" x14ac:dyDescent="0.15">
      <c r="A18" s="354"/>
      <c r="C18" s="355"/>
      <c r="D18" s="356"/>
      <c r="E18" s="251"/>
      <c r="F18" s="252"/>
      <c r="G18" s="253"/>
      <c r="H18" s="284"/>
      <c r="I18" s="285"/>
      <c r="J18" s="286"/>
      <c r="K18" s="284"/>
      <c r="L18" s="285"/>
      <c r="M18" s="286"/>
      <c r="N18" s="377"/>
      <c r="O18" s="377"/>
      <c r="P18" s="284"/>
      <c r="Q18" s="285"/>
      <c r="R18" s="286"/>
      <c r="S18" s="284"/>
      <c r="T18" s="285"/>
      <c r="U18" s="286"/>
      <c r="V18" s="374"/>
      <c r="W18" s="375"/>
      <c r="X18" s="379"/>
      <c r="Y18" s="277"/>
      <c r="Z18" s="382"/>
      <c r="AA18" s="383"/>
      <c r="AB18" s="383"/>
      <c r="AC18" s="385"/>
      <c r="AD18" s="388"/>
      <c r="AE18" s="389"/>
      <c r="AF18" s="392"/>
      <c r="AG18" s="393"/>
      <c r="AH18" s="293"/>
      <c r="AI18" s="293"/>
      <c r="AJ18" s="293"/>
      <c r="AK18" s="365"/>
      <c r="AL18" s="354"/>
      <c r="AM18" s="354"/>
      <c r="AO18" s="354"/>
      <c r="AP18" s="369"/>
      <c r="AS18" s="26"/>
      <c r="AT18" s="27"/>
      <c r="AZ18" s="370"/>
      <c r="BA18" s="370"/>
      <c r="BB18" s="368"/>
      <c r="BC18" s="354"/>
    </row>
    <row r="19" spans="1:55" ht="15.95" customHeight="1" x14ac:dyDescent="0.15">
      <c r="A19" s="452"/>
      <c r="C19" s="394"/>
      <c r="D19" s="396" t="str">
        <f>IF(ISNUMBER(C19),TEXT(A19,"aaa"),"")</f>
        <v/>
      </c>
      <c r="E19" s="248"/>
      <c r="F19" s="249"/>
      <c r="G19" s="250"/>
      <c r="H19" s="278"/>
      <c r="I19" s="279"/>
      <c r="J19" s="280"/>
      <c r="K19" s="278"/>
      <c r="L19" s="279"/>
      <c r="M19" s="280"/>
      <c r="N19" s="398" t="str">
        <f>IF(ISNUMBER(#REF!),IF(20&lt;=#REF!,MROUND(#REF!/60,0.5),0),"")</f>
        <v/>
      </c>
      <c r="O19" s="399"/>
      <c r="P19" s="278"/>
      <c r="Q19" s="279"/>
      <c r="R19" s="280"/>
      <c r="S19" s="278"/>
      <c r="T19" s="279"/>
      <c r="U19" s="280"/>
      <c r="V19" s="372" t="str">
        <f>IF(ISNUMBER(#REF!),IF(20&lt;=#REF!,MROUND(#REF!/60,0.5),0),"")</f>
        <v/>
      </c>
      <c r="W19" s="373"/>
      <c r="X19" s="376"/>
      <c r="Y19" s="276"/>
      <c r="Z19" s="380"/>
      <c r="AA19" s="381"/>
      <c r="AB19" s="381"/>
      <c r="AC19" s="381"/>
      <c r="AD19" s="386"/>
      <c r="AE19" s="387"/>
      <c r="AF19" s="390"/>
      <c r="AG19" s="391"/>
      <c r="AH19" s="293"/>
      <c r="AI19" s="293"/>
      <c r="AJ19" s="293"/>
      <c r="AK19" s="365"/>
      <c r="AL19" s="354"/>
      <c r="AM19" s="354"/>
      <c r="AO19" s="354"/>
      <c r="AP19" s="369"/>
      <c r="AS19" s="26"/>
      <c r="AT19" s="27"/>
      <c r="AZ19" s="370"/>
      <c r="BA19" s="370"/>
      <c r="BB19" s="368"/>
      <c r="BC19" s="354"/>
    </row>
    <row r="20" spans="1:55" ht="15.95" customHeight="1" x14ac:dyDescent="0.15">
      <c r="A20" s="354"/>
      <c r="C20" s="395"/>
      <c r="D20" s="397"/>
      <c r="E20" s="251"/>
      <c r="F20" s="252"/>
      <c r="G20" s="253"/>
      <c r="H20" s="284"/>
      <c r="I20" s="285"/>
      <c r="J20" s="286"/>
      <c r="K20" s="284"/>
      <c r="L20" s="285"/>
      <c r="M20" s="286"/>
      <c r="N20" s="400"/>
      <c r="O20" s="401"/>
      <c r="P20" s="284"/>
      <c r="Q20" s="285"/>
      <c r="R20" s="286"/>
      <c r="S20" s="284"/>
      <c r="T20" s="285"/>
      <c r="U20" s="286"/>
      <c r="V20" s="374"/>
      <c r="W20" s="375"/>
      <c r="X20" s="376"/>
      <c r="Y20" s="277"/>
      <c r="Z20" s="382"/>
      <c r="AA20" s="383"/>
      <c r="AB20" s="383"/>
      <c r="AC20" s="383"/>
      <c r="AD20" s="388"/>
      <c r="AE20" s="389"/>
      <c r="AF20" s="392"/>
      <c r="AG20" s="393"/>
      <c r="AH20" s="293"/>
      <c r="AI20" s="293"/>
      <c r="AJ20" s="293"/>
      <c r="AK20" s="365"/>
      <c r="AL20" s="354"/>
      <c r="AM20" s="354"/>
      <c r="AO20" s="354"/>
      <c r="AP20" s="369"/>
      <c r="AS20" s="26"/>
      <c r="AT20" s="27"/>
      <c r="AZ20" s="370"/>
      <c r="BA20" s="370"/>
      <c r="BB20" s="368"/>
      <c r="BC20" s="354"/>
    </row>
    <row r="21" spans="1:55" ht="15.95" customHeight="1" x14ac:dyDescent="0.15">
      <c r="A21" s="452"/>
      <c r="C21" s="394"/>
      <c r="D21" s="396" t="str">
        <f>IF(ISNUMBER(C21),TEXT(A21,"aaa"),"")</f>
        <v/>
      </c>
      <c r="E21" s="248"/>
      <c r="F21" s="249"/>
      <c r="G21" s="250"/>
      <c r="H21" s="278"/>
      <c r="I21" s="279"/>
      <c r="J21" s="280"/>
      <c r="K21" s="278"/>
      <c r="L21" s="279"/>
      <c r="M21" s="280"/>
      <c r="N21" s="398" t="str">
        <f>IF(ISNUMBER(#REF!),IF(20&lt;=#REF!,MROUND(#REF!/60,0.5),0),"")</f>
        <v/>
      </c>
      <c r="O21" s="399"/>
      <c r="P21" s="278"/>
      <c r="Q21" s="279"/>
      <c r="R21" s="280"/>
      <c r="S21" s="278"/>
      <c r="T21" s="279"/>
      <c r="U21" s="280"/>
      <c r="V21" s="372" t="str">
        <f>IF(ISNUMBER(#REF!),IF(20&lt;=#REF!,MROUND(#REF!/60,0.5),0),"")</f>
        <v/>
      </c>
      <c r="W21" s="373"/>
      <c r="X21" s="376"/>
      <c r="Y21" s="276"/>
      <c r="Z21" s="380"/>
      <c r="AA21" s="381"/>
      <c r="AB21" s="381"/>
      <c r="AC21" s="381"/>
      <c r="AD21" s="386"/>
      <c r="AE21" s="387"/>
      <c r="AF21" s="390"/>
      <c r="AG21" s="391"/>
      <c r="AH21" s="293"/>
      <c r="AI21" s="293"/>
      <c r="AJ21" s="293"/>
      <c r="AK21" s="365"/>
      <c r="AL21" s="354"/>
      <c r="AM21" s="354"/>
      <c r="AO21" s="354"/>
      <c r="AP21" s="369"/>
      <c r="AS21" s="26"/>
      <c r="AT21" s="27"/>
      <c r="AZ21" s="370"/>
      <c r="BA21" s="370"/>
      <c r="BB21" s="368"/>
      <c r="BC21" s="354"/>
    </row>
    <row r="22" spans="1:55" ht="15.95" customHeight="1" x14ac:dyDescent="0.15">
      <c r="A22" s="354"/>
      <c r="C22" s="395"/>
      <c r="D22" s="397"/>
      <c r="E22" s="251"/>
      <c r="F22" s="252"/>
      <c r="G22" s="253"/>
      <c r="H22" s="284"/>
      <c r="I22" s="285"/>
      <c r="J22" s="286"/>
      <c r="K22" s="284"/>
      <c r="L22" s="285"/>
      <c r="M22" s="286"/>
      <c r="N22" s="400"/>
      <c r="O22" s="401"/>
      <c r="P22" s="284"/>
      <c r="Q22" s="285"/>
      <c r="R22" s="286"/>
      <c r="S22" s="284"/>
      <c r="T22" s="285"/>
      <c r="U22" s="286"/>
      <c r="V22" s="374"/>
      <c r="W22" s="375"/>
      <c r="X22" s="376"/>
      <c r="Y22" s="277"/>
      <c r="Z22" s="382"/>
      <c r="AA22" s="383"/>
      <c r="AB22" s="383"/>
      <c r="AC22" s="383"/>
      <c r="AD22" s="388"/>
      <c r="AE22" s="389"/>
      <c r="AF22" s="392"/>
      <c r="AG22" s="393"/>
      <c r="AH22" s="293"/>
      <c r="AI22" s="293"/>
      <c r="AJ22" s="293"/>
      <c r="AK22" s="365"/>
      <c r="AL22" s="354"/>
      <c r="AM22" s="354"/>
      <c r="AO22" s="354"/>
      <c r="AP22" s="369"/>
      <c r="AS22" s="26"/>
      <c r="AT22" s="27"/>
      <c r="AZ22" s="370"/>
      <c r="BA22" s="370"/>
      <c r="BB22" s="368"/>
      <c r="BC22" s="354"/>
    </row>
    <row r="23" spans="1:55" ht="15.95" customHeight="1" x14ac:dyDescent="0.15">
      <c r="A23" s="452"/>
      <c r="C23" s="394"/>
      <c r="D23" s="396" t="str">
        <f>IF(ISNUMBER(C23),TEXT(A23,"aaa"),"")</f>
        <v/>
      </c>
      <c r="E23" s="248"/>
      <c r="F23" s="249"/>
      <c r="G23" s="250"/>
      <c r="H23" s="278"/>
      <c r="I23" s="279"/>
      <c r="J23" s="280"/>
      <c r="K23" s="278"/>
      <c r="L23" s="279"/>
      <c r="M23" s="280"/>
      <c r="N23" s="398" t="str">
        <f>IF(ISNUMBER(#REF!),IF(20&lt;=#REF!,MROUND(#REF!/60,0.5),0),"")</f>
        <v/>
      </c>
      <c r="O23" s="399"/>
      <c r="P23" s="278"/>
      <c r="Q23" s="279"/>
      <c r="R23" s="280"/>
      <c r="S23" s="278"/>
      <c r="T23" s="279"/>
      <c r="U23" s="305"/>
      <c r="V23" s="372" t="str">
        <f>IF(ISNUMBER(#REF!),IF(20&lt;=#REF!,MROUND(#REF!/60,0.5),0),"")</f>
        <v/>
      </c>
      <c r="W23" s="373"/>
      <c r="X23" s="376"/>
      <c r="Y23" s="276"/>
      <c r="Z23" s="380"/>
      <c r="AA23" s="381"/>
      <c r="AB23" s="381"/>
      <c r="AC23" s="381"/>
      <c r="AD23" s="386"/>
      <c r="AE23" s="387"/>
      <c r="AF23" s="390"/>
      <c r="AG23" s="391"/>
      <c r="AH23" s="293"/>
      <c r="AI23" s="293"/>
      <c r="AJ23" s="293"/>
      <c r="AK23" s="365"/>
      <c r="AL23" s="354"/>
      <c r="AM23" s="354"/>
      <c r="AO23" s="354"/>
      <c r="AP23" s="369"/>
      <c r="AS23" s="26"/>
      <c r="AT23" s="27"/>
      <c r="AZ23" s="370"/>
      <c r="BA23" s="370"/>
      <c r="BB23" s="368"/>
      <c r="BC23" s="354"/>
    </row>
    <row r="24" spans="1:55" ht="15.75" customHeight="1" x14ac:dyDescent="0.15">
      <c r="A24" s="354"/>
      <c r="C24" s="395"/>
      <c r="D24" s="397"/>
      <c r="E24" s="251"/>
      <c r="F24" s="252"/>
      <c r="G24" s="253"/>
      <c r="H24" s="284"/>
      <c r="I24" s="285"/>
      <c r="J24" s="286"/>
      <c r="K24" s="284"/>
      <c r="L24" s="285"/>
      <c r="M24" s="286"/>
      <c r="N24" s="400"/>
      <c r="O24" s="401"/>
      <c r="P24" s="284"/>
      <c r="Q24" s="285"/>
      <c r="R24" s="286"/>
      <c r="S24" s="284"/>
      <c r="T24" s="285"/>
      <c r="U24" s="306"/>
      <c r="V24" s="374"/>
      <c r="W24" s="375"/>
      <c r="X24" s="376"/>
      <c r="Y24" s="277"/>
      <c r="Z24" s="382"/>
      <c r="AA24" s="383"/>
      <c r="AB24" s="383"/>
      <c r="AC24" s="383"/>
      <c r="AD24" s="388"/>
      <c r="AE24" s="389"/>
      <c r="AF24" s="392"/>
      <c r="AG24" s="393"/>
      <c r="AH24" s="293"/>
      <c r="AI24" s="293"/>
      <c r="AJ24" s="293"/>
      <c r="AK24" s="365"/>
      <c r="AL24" s="354"/>
      <c r="AM24" s="354"/>
      <c r="AO24" s="354"/>
      <c r="AP24" s="369"/>
      <c r="AS24" s="26"/>
      <c r="AT24" s="27"/>
      <c r="AZ24" s="370"/>
      <c r="BA24" s="370"/>
      <c r="BB24" s="368"/>
      <c r="BC24" s="354"/>
    </row>
    <row r="25" spans="1:55" ht="15.95" customHeight="1" x14ac:dyDescent="0.15">
      <c r="A25" s="452"/>
      <c r="C25" s="394"/>
      <c r="D25" s="356" t="str">
        <f>IF(ISNUMBER(C25),TEXT(A25,"aaa"),"")</f>
        <v/>
      </c>
      <c r="E25" s="248"/>
      <c r="F25" s="249"/>
      <c r="G25" s="250"/>
      <c r="H25" s="278"/>
      <c r="I25" s="279"/>
      <c r="J25" s="280"/>
      <c r="K25" s="278"/>
      <c r="L25" s="279"/>
      <c r="M25" s="280"/>
      <c r="N25" s="377" t="str">
        <f>IF(ISNUMBER(#REF!),IF(20&lt;=#REF!,MROUND(#REF!/60,0.5),0),"")</f>
        <v/>
      </c>
      <c r="O25" s="377"/>
      <c r="P25" s="278"/>
      <c r="Q25" s="279"/>
      <c r="R25" s="280"/>
      <c r="S25" s="278"/>
      <c r="T25" s="279"/>
      <c r="U25" s="280"/>
      <c r="V25" s="372" t="str">
        <f>IF(ISNUMBER(#REF!),IF(20&lt;=#REF!,MROUND(#REF!/60,0.5),0),"")</f>
        <v/>
      </c>
      <c r="W25" s="373"/>
      <c r="X25" s="376"/>
      <c r="Y25" s="276"/>
      <c r="Z25" s="380"/>
      <c r="AA25" s="381"/>
      <c r="AB25" s="381"/>
      <c r="AC25" s="381"/>
      <c r="AD25" s="386"/>
      <c r="AE25" s="387"/>
      <c r="AF25" s="390"/>
      <c r="AG25" s="391"/>
      <c r="AH25" s="293"/>
      <c r="AI25" s="293"/>
      <c r="AJ25" s="293"/>
      <c r="AK25" s="365"/>
      <c r="AL25" s="354"/>
      <c r="AM25" s="354"/>
      <c r="AO25" s="354"/>
      <c r="AP25" s="369"/>
      <c r="AS25" s="26"/>
      <c r="AT25" s="27"/>
      <c r="AZ25" s="370"/>
      <c r="BA25" s="370"/>
      <c r="BB25" s="368"/>
      <c r="BC25" s="354"/>
    </row>
    <row r="26" spans="1:55" ht="15.95" customHeight="1" x14ac:dyDescent="0.15">
      <c r="A26" s="354"/>
      <c r="C26" s="395"/>
      <c r="D26" s="356"/>
      <c r="E26" s="251"/>
      <c r="F26" s="252"/>
      <c r="G26" s="253"/>
      <c r="H26" s="284"/>
      <c r="I26" s="285"/>
      <c r="J26" s="286"/>
      <c r="K26" s="284"/>
      <c r="L26" s="285"/>
      <c r="M26" s="286"/>
      <c r="N26" s="377"/>
      <c r="O26" s="377"/>
      <c r="P26" s="284"/>
      <c r="Q26" s="285"/>
      <c r="R26" s="286"/>
      <c r="S26" s="284"/>
      <c r="T26" s="285"/>
      <c r="U26" s="286"/>
      <c r="V26" s="374"/>
      <c r="W26" s="375"/>
      <c r="X26" s="376"/>
      <c r="Y26" s="277"/>
      <c r="Z26" s="382"/>
      <c r="AA26" s="383"/>
      <c r="AB26" s="383"/>
      <c r="AC26" s="383"/>
      <c r="AD26" s="388"/>
      <c r="AE26" s="389"/>
      <c r="AF26" s="392"/>
      <c r="AG26" s="393"/>
      <c r="AH26" s="293"/>
      <c r="AI26" s="293"/>
      <c r="AJ26" s="293"/>
      <c r="AK26" s="365"/>
      <c r="AL26" s="354"/>
      <c r="AM26" s="354"/>
      <c r="AO26" s="354"/>
      <c r="AP26" s="369"/>
      <c r="AS26" s="26"/>
      <c r="AT26" s="27"/>
      <c r="AZ26" s="370"/>
      <c r="BA26" s="370"/>
      <c r="BB26" s="368"/>
      <c r="BC26" s="354"/>
    </row>
    <row r="27" spans="1:55" ht="15.95" customHeight="1" x14ac:dyDescent="0.15">
      <c r="A27" s="452"/>
      <c r="C27" s="394"/>
      <c r="D27" s="356" t="str">
        <f>IF(ISNUMBER(C27),TEXT(A27,"aaa"),"")</f>
        <v/>
      </c>
      <c r="E27" s="248"/>
      <c r="F27" s="249"/>
      <c r="G27" s="250"/>
      <c r="H27" s="278"/>
      <c r="I27" s="279"/>
      <c r="J27" s="280"/>
      <c r="K27" s="278"/>
      <c r="L27" s="279"/>
      <c r="M27" s="280"/>
      <c r="N27" s="377" t="str">
        <f>IF(ISNUMBER(#REF!),IF(20&lt;=#REF!,MROUND(#REF!/60,0.5),0),"")</f>
        <v/>
      </c>
      <c r="O27" s="377"/>
      <c r="P27" s="278"/>
      <c r="Q27" s="279"/>
      <c r="R27" s="280"/>
      <c r="S27" s="278"/>
      <c r="T27" s="279"/>
      <c r="U27" s="280"/>
      <c r="V27" s="372" t="str">
        <f>IF(ISNUMBER(#REF!),IF(20&lt;=#REF!,MROUND(#REF!/60,0.5),0),"")</f>
        <v/>
      </c>
      <c r="W27" s="373"/>
      <c r="X27" s="376"/>
      <c r="Y27" s="276"/>
      <c r="Z27" s="380"/>
      <c r="AA27" s="381"/>
      <c r="AB27" s="381"/>
      <c r="AC27" s="381"/>
      <c r="AD27" s="386"/>
      <c r="AE27" s="387"/>
      <c r="AF27" s="390"/>
      <c r="AG27" s="391"/>
      <c r="AH27" s="293"/>
      <c r="AI27" s="293"/>
      <c r="AJ27" s="293"/>
      <c r="AK27" s="365"/>
      <c r="AL27" s="354"/>
      <c r="AM27" s="354"/>
      <c r="AO27" s="354"/>
      <c r="AP27" s="369"/>
      <c r="AS27" s="26"/>
      <c r="AT27" s="27"/>
      <c r="AZ27" s="370"/>
      <c r="BA27" s="370"/>
      <c r="BB27" s="368"/>
      <c r="BC27" s="354"/>
    </row>
    <row r="28" spans="1:55" ht="15.95" customHeight="1" x14ac:dyDescent="0.15">
      <c r="A28" s="354"/>
      <c r="C28" s="395"/>
      <c r="D28" s="356"/>
      <c r="E28" s="251"/>
      <c r="F28" s="252"/>
      <c r="G28" s="253"/>
      <c r="H28" s="284"/>
      <c r="I28" s="285"/>
      <c r="J28" s="286"/>
      <c r="K28" s="284"/>
      <c r="L28" s="285"/>
      <c r="M28" s="286"/>
      <c r="N28" s="377"/>
      <c r="O28" s="377"/>
      <c r="P28" s="284"/>
      <c r="Q28" s="285"/>
      <c r="R28" s="286"/>
      <c r="S28" s="284"/>
      <c r="T28" s="285"/>
      <c r="U28" s="286"/>
      <c r="V28" s="374"/>
      <c r="W28" s="375"/>
      <c r="X28" s="376"/>
      <c r="Y28" s="277"/>
      <c r="Z28" s="382"/>
      <c r="AA28" s="383"/>
      <c r="AB28" s="383"/>
      <c r="AC28" s="383"/>
      <c r="AD28" s="388"/>
      <c r="AE28" s="389"/>
      <c r="AF28" s="392"/>
      <c r="AG28" s="393"/>
      <c r="AH28" s="293"/>
      <c r="AI28" s="293"/>
      <c r="AJ28" s="293"/>
      <c r="AK28" s="365"/>
      <c r="AL28" s="354"/>
      <c r="AM28" s="354"/>
      <c r="AO28" s="354"/>
      <c r="AP28" s="369"/>
      <c r="AS28" s="26"/>
      <c r="AT28" s="27"/>
      <c r="AZ28" s="370"/>
      <c r="BA28" s="370"/>
      <c r="BB28" s="368"/>
      <c r="BC28" s="354"/>
    </row>
    <row r="29" spans="1:55" ht="15.95" customHeight="1" x14ac:dyDescent="0.15">
      <c r="A29" s="452"/>
      <c r="C29" s="394"/>
      <c r="D29" s="356" t="str">
        <f>IF(ISNUMBER(C29),TEXT(A29,"aaa"),"")</f>
        <v/>
      </c>
      <c r="E29" s="248"/>
      <c r="F29" s="249"/>
      <c r="G29" s="250"/>
      <c r="H29" s="278"/>
      <c r="I29" s="279"/>
      <c r="J29" s="280"/>
      <c r="K29" s="278"/>
      <c r="L29" s="279"/>
      <c r="M29" s="280"/>
      <c r="N29" s="377" t="str">
        <f>IF(ISNUMBER(#REF!),IF(20&lt;=#REF!,MROUND(#REF!/60,0.5),0),"")</f>
        <v/>
      </c>
      <c r="O29" s="377"/>
      <c r="P29" s="278"/>
      <c r="Q29" s="279"/>
      <c r="R29" s="280"/>
      <c r="S29" s="278"/>
      <c r="T29" s="279"/>
      <c r="U29" s="280"/>
      <c r="V29" s="372" t="str">
        <f>IF(ISNUMBER(#REF!),IF(20&lt;=#REF!,MROUND(#REF!/60,0.5),0),"")</f>
        <v/>
      </c>
      <c r="W29" s="373"/>
      <c r="X29" s="376"/>
      <c r="Y29" s="276"/>
      <c r="Z29" s="380"/>
      <c r="AA29" s="381"/>
      <c r="AB29" s="381"/>
      <c r="AC29" s="381"/>
      <c r="AD29" s="386"/>
      <c r="AE29" s="387"/>
      <c r="AF29" s="390"/>
      <c r="AG29" s="391"/>
      <c r="AH29" s="293"/>
      <c r="AI29" s="293"/>
      <c r="AJ29" s="293"/>
      <c r="AK29" s="365"/>
      <c r="AL29" s="354"/>
      <c r="AM29" s="354"/>
      <c r="AO29" s="354"/>
      <c r="AP29" s="369"/>
      <c r="AS29" s="26"/>
      <c r="AT29" s="27"/>
      <c r="AZ29" s="370"/>
      <c r="BA29" s="370"/>
      <c r="BB29" s="368"/>
      <c r="BC29" s="354"/>
    </row>
    <row r="30" spans="1:55" ht="15.95" customHeight="1" x14ac:dyDescent="0.15">
      <c r="A30" s="354"/>
      <c r="C30" s="395"/>
      <c r="D30" s="356"/>
      <c r="E30" s="251"/>
      <c r="F30" s="252"/>
      <c r="G30" s="253"/>
      <c r="H30" s="284"/>
      <c r="I30" s="285"/>
      <c r="J30" s="286"/>
      <c r="K30" s="284"/>
      <c r="L30" s="285"/>
      <c r="M30" s="286"/>
      <c r="N30" s="377"/>
      <c r="O30" s="377"/>
      <c r="P30" s="284"/>
      <c r="Q30" s="285"/>
      <c r="R30" s="286"/>
      <c r="S30" s="284"/>
      <c r="T30" s="285"/>
      <c r="U30" s="286"/>
      <c r="V30" s="374"/>
      <c r="W30" s="375"/>
      <c r="X30" s="376"/>
      <c r="Y30" s="277"/>
      <c r="Z30" s="382"/>
      <c r="AA30" s="383"/>
      <c r="AB30" s="383"/>
      <c r="AC30" s="383"/>
      <c r="AD30" s="388"/>
      <c r="AE30" s="389"/>
      <c r="AF30" s="392"/>
      <c r="AG30" s="393"/>
      <c r="AH30" s="293"/>
      <c r="AI30" s="293"/>
      <c r="AJ30" s="293"/>
      <c r="AK30" s="365"/>
      <c r="AL30" s="354"/>
      <c r="AM30" s="354"/>
      <c r="AO30" s="354"/>
      <c r="AP30" s="369"/>
      <c r="AS30" s="26"/>
      <c r="AT30" s="27"/>
      <c r="AZ30" s="370"/>
      <c r="BA30" s="370"/>
      <c r="BB30" s="368"/>
      <c r="BC30" s="354"/>
    </row>
    <row r="31" spans="1:55" ht="15.95" customHeight="1" x14ac:dyDescent="0.15">
      <c r="A31" s="452"/>
      <c r="C31" s="394"/>
      <c r="D31" s="356" t="str">
        <f>IF(ISNUMBER(C31),TEXT(A31,"aaa"),"")</f>
        <v/>
      </c>
      <c r="E31" s="248"/>
      <c r="F31" s="249"/>
      <c r="G31" s="250"/>
      <c r="H31" s="278"/>
      <c r="I31" s="279"/>
      <c r="J31" s="280"/>
      <c r="K31" s="278"/>
      <c r="L31" s="279"/>
      <c r="M31" s="280"/>
      <c r="N31" s="377" t="str">
        <f>IF(ISNUMBER(#REF!),IF(20&lt;=#REF!,MROUND(#REF!/60,0.5),0),"")</f>
        <v/>
      </c>
      <c r="O31" s="377"/>
      <c r="P31" s="278"/>
      <c r="Q31" s="279"/>
      <c r="R31" s="280"/>
      <c r="S31" s="278"/>
      <c r="T31" s="279"/>
      <c r="U31" s="280"/>
      <c r="V31" s="372" t="str">
        <f>IF(ISNUMBER(#REF!),IF(20&lt;=#REF!,MROUND(#REF!/60,0.5),0),"")</f>
        <v/>
      </c>
      <c r="W31" s="373"/>
      <c r="X31" s="376"/>
      <c r="Y31" s="276"/>
      <c r="Z31" s="380"/>
      <c r="AA31" s="381"/>
      <c r="AB31" s="381"/>
      <c r="AC31" s="381"/>
      <c r="AD31" s="386"/>
      <c r="AE31" s="387"/>
      <c r="AF31" s="390"/>
      <c r="AG31" s="391"/>
      <c r="AH31" s="293"/>
      <c r="AI31" s="293"/>
      <c r="AJ31" s="293"/>
      <c r="AK31" s="365"/>
      <c r="AL31" s="354"/>
      <c r="AM31" s="354"/>
      <c r="AO31" s="354"/>
      <c r="AP31" s="369"/>
      <c r="AS31" s="26"/>
      <c r="AT31" s="27"/>
      <c r="AZ31" s="370"/>
      <c r="BA31" s="370"/>
      <c r="BB31" s="368"/>
      <c r="BC31" s="354"/>
    </row>
    <row r="32" spans="1:55" ht="15.95" customHeight="1" x14ac:dyDescent="0.15">
      <c r="A32" s="354"/>
      <c r="C32" s="395"/>
      <c r="D32" s="356"/>
      <c r="E32" s="251"/>
      <c r="F32" s="252"/>
      <c r="G32" s="253"/>
      <c r="H32" s="284"/>
      <c r="I32" s="285"/>
      <c r="J32" s="286"/>
      <c r="K32" s="284"/>
      <c r="L32" s="285"/>
      <c r="M32" s="286"/>
      <c r="N32" s="377"/>
      <c r="O32" s="377"/>
      <c r="P32" s="284"/>
      <c r="Q32" s="285"/>
      <c r="R32" s="286"/>
      <c r="S32" s="284"/>
      <c r="T32" s="285"/>
      <c r="U32" s="286"/>
      <c r="V32" s="374"/>
      <c r="W32" s="375"/>
      <c r="X32" s="376"/>
      <c r="Y32" s="277"/>
      <c r="Z32" s="382"/>
      <c r="AA32" s="383"/>
      <c r="AB32" s="383"/>
      <c r="AC32" s="383"/>
      <c r="AD32" s="388"/>
      <c r="AE32" s="389"/>
      <c r="AF32" s="392"/>
      <c r="AG32" s="393"/>
      <c r="AH32" s="293"/>
      <c r="AI32" s="293"/>
      <c r="AJ32" s="293"/>
      <c r="AK32" s="365"/>
      <c r="AL32" s="354"/>
      <c r="AM32" s="354"/>
      <c r="AO32" s="354"/>
      <c r="AP32" s="369"/>
      <c r="AS32" s="26"/>
      <c r="AT32" s="27"/>
      <c r="AZ32" s="370"/>
      <c r="BA32" s="370"/>
      <c r="BB32" s="368"/>
      <c r="BC32" s="354"/>
    </row>
    <row r="33" spans="1:55" ht="15.95" customHeight="1" x14ac:dyDescent="0.15">
      <c r="A33" s="452"/>
      <c r="C33" s="394"/>
      <c r="D33" s="356" t="str">
        <f>IF(ISNUMBER(C33),TEXT(A33,"aaa"),"")</f>
        <v/>
      </c>
      <c r="E33" s="248"/>
      <c r="F33" s="249"/>
      <c r="G33" s="250"/>
      <c r="H33" s="278"/>
      <c r="I33" s="279"/>
      <c r="J33" s="280"/>
      <c r="K33" s="278"/>
      <c r="L33" s="279"/>
      <c r="M33" s="280"/>
      <c r="N33" s="377" t="str">
        <f>IF(ISNUMBER(#REF!),IF(20&lt;=#REF!,MROUND(#REF!/60,0.5),0),"")</f>
        <v/>
      </c>
      <c r="O33" s="377"/>
      <c r="P33" s="278"/>
      <c r="Q33" s="279"/>
      <c r="R33" s="280"/>
      <c r="S33" s="278"/>
      <c r="T33" s="279"/>
      <c r="U33" s="280"/>
      <c r="V33" s="372" t="str">
        <f>IF(ISNUMBER(#REF!),IF(20&lt;=#REF!,MROUND(#REF!/60,0.5),0),"")</f>
        <v/>
      </c>
      <c r="W33" s="373"/>
      <c r="X33" s="376"/>
      <c r="Y33" s="276"/>
      <c r="Z33" s="380"/>
      <c r="AA33" s="381"/>
      <c r="AB33" s="381"/>
      <c r="AC33" s="381"/>
      <c r="AD33" s="386"/>
      <c r="AE33" s="387"/>
      <c r="AF33" s="390"/>
      <c r="AG33" s="391"/>
      <c r="AH33" s="293"/>
      <c r="AI33" s="293"/>
      <c r="AJ33" s="293"/>
      <c r="AK33" s="365"/>
      <c r="AL33" s="354"/>
      <c r="AM33" s="354"/>
      <c r="AO33" s="354"/>
      <c r="AP33" s="369"/>
      <c r="AS33" s="26"/>
      <c r="AT33" s="27"/>
      <c r="AZ33" s="370"/>
      <c r="BA33" s="370"/>
      <c r="BB33" s="368"/>
      <c r="BC33" s="354"/>
    </row>
    <row r="34" spans="1:55" ht="15.95" customHeight="1" x14ac:dyDescent="0.15">
      <c r="A34" s="354"/>
      <c r="C34" s="395"/>
      <c r="D34" s="356"/>
      <c r="E34" s="251"/>
      <c r="F34" s="252"/>
      <c r="G34" s="253"/>
      <c r="H34" s="284"/>
      <c r="I34" s="285"/>
      <c r="J34" s="286"/>
      <c r="K34" s="284"/>
      <c r="L34" s="285"/>
      <c r="M34" s="286"/>
      <c r="N34" s="377"/>
      <c r="O34" s="377"/>
      <c r="P34" s="284"/>
      <c r="Q34" s="285"/>
      <c r="R34" s="286"/>
      <c r="S34" s="284"/>
      <c r="T34" s="285"/>
      <c r="U34" s="286"/>
      <c r="V34" s="374"/>
      <c r="W34" s="375"/>
      <c r="X34" s="376"/>
      <c r="Y34" s="277"/>
      <c r="Z34" s="382"/>
      <c r="AA34" s="383"/>
      <c r="AB34" s="383"/>
      <c r="AC34" s="383"/>
      <c r="AD34" s="388"/>
      <c r="AE34" s="389"/>
      <c r="AF34" s="392"/>
      <c r="AG34" s="393"/>
      <c r="AH34" s="293"/>
      <c r="AI34" s="293"/>
      <c r="AJ34" s="293"/>
      <c r="AK34" s="365"/>
      <c r="AL34" s="354"/>
      <c r="AM34" s="354"/>
      <c r="AO34" s="354"/>
      <c r="AP34" s="369"/>
      <c r="AS34" s="26"/>
      <c r="AT34" s="27"/>
      <c r="AZ34" s="370"/>
      <c r="BA34" s="370"/>
      <c r="BB34" s="368"/>
      <c r="BC34" s="354"/>
    </row>
    <row r="35" spans="1:55" ht="15.95" customHeight="1" x14ac:dyDescent="0.15">
      <c r="A35" s="452"/>
      <c r="C35" s="394"/>
      <c r="D35" s="356" t="str">
        <f>IF(ISNUMBER(C35),TEXT(A35,"aaa"),"")</f>
        <v/>
      </c>
      <c r="E35" s="248"/>
      <c r="F35" s="249"/>
      <c r="G35" s="250"/>
      <c r="H35" s="278"/>
      <c r="I35" s="279"/>
      <c r="J35" s="280"/>
      <c r="K35" s="278"/>
      <c r="L35" s="279"/>
      <c r="M35" s="280"/>
      <c r="N35" s="377" t="str">
        <f>IF(ISNUMBER(#REF!),IF(20&lt;=#REF!,MROUND(#REF!/60,0.5),0),"")</f>
        <v/>
      </c>
      <c r="O35" s="377"/>
      <c r="P35" s="278"/>
      <c r="Q35" s="279"/>
      <c r="R35" s="280"/>
      <c r="S35" s="278"/>
      <c r="T35" s="279"/>
      <c r="U35" s="280"/>
      <c r="V35" s="372" t="str">
        <f>IF(ISNUMBER(#REF!),IF(20&lt;=#REF!,MROUND(#REF!/60,0.5),0),"")</f>
        <v/>
      </c>
      <c r="W35" s="373"/>
      <c r="X35" s="376"/>
      <c r="Y35" s="276"/>
      <c r="Z35" s="380"/>
      <c r="AA35" s="381"/>
      <c r="AB35" s="381"/>
      <c r="AC35" s="381"/>
      <c r="AD35" s="386"/>
      <c r="AE35" s="387"/>
      <c r="AF35" s="390"/>
      <c r="AG35" s="391"/>
      <c r="AH35" s="293"/>
      <c r="AI35" s="293"/>
      <c r="AJ35" s="293"/>
      <c r="AK35" s="365"/>
      <c r="AL35" s="354"/>
      <c r="AM35" s="354"/>
      <c r="AO35" s="354"/>
      <c r="AP35" s="369"/>
      <c r="AS35" s="26"/>
      <c r="AT35" s="27"/>
      <c r="AZ35" s="370"/>
      <c r="BA35" s="370"/>
      <c r="BB35" s="368"/>
      <c r="BC35" s="354"/>
    </row>
    <row r="36" spans="1:55" ht="15.95" customHeight="1" x14ac:dyDescent="0.15">
      <c r="A36" s="354"/>
      <c r="C36" s="395"/>
      <c r="D36" s="356"/>
      <c r="E36" s="251"/>
      <c r="F36" s="252"/>
      <c r="G36" s="253"/>
      <c r="H36" s="284"/>
      <c r="I36" s="285"/>
      <c r="J36" s="286"/>
      <c r="K36" s="284"/>
      <c r="L36" s="285"/>
      <c r="M36" s="286"/>
      <c r="N36" s="377"/>
      <c r="O36" s="377"/>
      <c r="P36" s="284"/>
      <c r="Q36" s="285"/>
      <c r="R36" s="286"/>
      <c r="S36" s="284"/>
      <c r="T36" s="285"/>
      <c r="U36" s="286"/>
      <c r="V36" s="374"/>
      <c r="W36" s="375"/>
      <c r="X36" s="376"/>
      <c r="Y36" s="277"/>
      <c r="Z36" s="382"/>
      <c r="AA36" s="383"/>
      <c r="AB36" s="383"/>
      <c r="AC36" s="383"/>
      <c r="AD36" s="388"/>
      <c r="AE36" s="389"/>
      <c r="AF36" s="392"/>
      <c r="AG36" s="393"/>
      <c r="AH36" s="293"/>
      <c r="AI36" s="293"/>
      <c r="AJ36" s="293"/>
      <c r="AK36" s="365"/>
      <c r="AL36" s="354"/>
      <c r="AM36" s="354"/>
      <c r="AO36" s="354"/>
      <c r="AP36" s="369"/>
      <c r="AS36" s="26"/>
      <c r="AT36" s="27"/>
      <c r="AZ36" s="370"/>
      <c r="BA36" s="370"/>
      <c r="BB36" s="368"/>
      <c r="BC36" s="354"/>
    </row>
    <row r="37" spans="1:55" ht="15.95" customHeight="1" x14ac:dyDescent="0.15">
      <c r="A37" s="452"/>
      <c r="C37" s="394"/>
      <c r="D37" s="356" t="str">
        <f>IF(ISNUMBER(C37),TEXT(A37,"aaa"),"")</f>
        <v/>
      </c>
      <c r="E37" s="248"/>
      <c r="F37" s="249"/>
      <c r="G37" s="250"/>
      <c r="H37" s="278"/>
      <c r="I37" s="279"/>
      <c r="J37" s="280"/>
      <c r="K37" s="278"/>
      <c r="L37" s="279"/>
      <c r="M37" s="280"/>
      <c r="N37" s="377" t="str">
        <f>IF(ISNUMBER(#REF!),IF(20&lt;=#REF!,MROUND(#REF!/60,0.5),0),"")</f>
        <v/>
      </c>
      <c r="O37" s="377"/>
      <c r="P37" s="278"/>
      <c r="Q37" s="279"/>
      <c r="R37" s="280"/>
      <c r="S37" s="278"/>
      <c r="T37" s="279"/>
      <c r="U37" s="280"/>
      <c r="V37" s="372" t="str">
        <f>IF(ISNUMBER(#REF!),IF(20&lt;=#REF!,MROUND(#REF!/60,0.5),0),"")</f>
        <v/>
      </c>
      <c r="W37" s="373"/>
      <c r="X37" s="376"/>
      <c r="Y37" s="276"/>
      <c r="Z37" s="380"/>
      <c r="AA37" s="381"/>
      <c r="AB37" s="381"/>
      <c r="AC37" s="381"/>
      <c r="AD37" s="386"/>
      <c r="AE37" s="387"/>
      <c r="AF37" s="390"/>
      <c r="AG37" s="391"/>
      <c r="AH37" s="293"/>
      <c r="AI37" s="293"/>
      <c r="AJ37" s="293"/>
      <c r="AK37" s="365"/>
      <c r="AL37" s="354"/>
      <c r="AM37" s="354"/>
      <c r="AO37" s="354"/>
      <c r="AP37" s="369"/>
      <c r="AS37" s="26"/>
      <c r="AT37" s="27"/>
      <c r="AZ37" s="370"/>
      <c r="BA37" s="370"/>
      <c r="BB37" s="368"/>
      <c r="BC37" s="354"/>
    </row>
    <row r="38" spans="1:55" ht="15.95" customHeight="1" x14ac:dyDescent="0.15">
      <c r="A38" s="354"/>
      <c r="C38" s="395"/>
      <c r="D38" s="356"/>
      <c r="E38" s="251"/>
      <c r="F38" s="252"/>
      <c r="G38" s="253"/>
      <c r="H38" s="284"/>
      <c r="I38" s="285"/>
      <c r="J38" s="286"/>
      <c r="K38" s="284"/>
      <c r="L38" s="285"/>
      <c r="M38" s="286"/>
      <c r="N38" s="377"/>
      <c r="O38" s="377"/>
      <c r="P38" s="284"/>
      <c r="Q38" s="285"/>
      <c r="R38" s="286"/>
      <c r="S38" s="284"/>
      <c r="T38" s="285"/>
      <c r="U38" s="286"/>
      <c r="V38" s="374"/>
      <c r="W38" s="375"/>
      <c r="X38" s="376"/>
      <c r="Y38" s="277"/>
      <c r="Z38" s="382"/>
      <c r="AA38" s="383"/>
      <c r="AB38" s="383"/>
      <c r="AC38" s="383"/>
      <c r="AD38" s="388"/>
      <c r="AE38" s="389"/>
      <c r="AF38" s="392"/>
      <c r="AG38" s="393"/>
      <c r="AH38" s="293"/>
      <c r="AI38" s="293"/>
      <c r="AJ38" s="293"/>
      <c r="AK38" s="365"/>
      <c r="AL38" s="354"/>
      <c r="AM38" s="354"/>
      <c r="AO38" s="354"/>
      <c r="AP38" s="369"/>
      <c r="AS38" s="26"/>
      <c r="AT38" s="27"/>
      <c r="AZ38" s="370"/>
      <c r="BA38" s="370"/>
      <c r="BB38" s="368"/>
      <c r="BC38" s="354"/>
    </row>
    <row r="39" spans="1:55" ht="15.95" customHeight="1" x14ac:dyDescent="0.15">
      <c r="A39" s="452"/>
      <c r="C39" s="394"/>
      <c r="D39" s="356" t="str">
        <f>IF(ISNUMBER(C39),TEXT(A39,"aaa"),"")</f>
        <v/>
      </c>
      <c r="E39" s="248"/>
      <c r="F39" s="249"/>
      <c r="G39" s="250"/>
      <c r="H39" s="278"/>
      <c r="I39" s="279"/>
      <c r="J39" s="280"/>
      <c r="K39" s="278"/>
      <c r="L39" s="279"/>
      <c r="M39" s="280"/>
      <c r="N39" s="377" t="str">
        <f>IF(ISNUMBER(#REF!),IF(20&lt;=#REF!,MROUND(#REF!/60,0.5),0),"")</f>
        <v/>
      </c>
      <c r="O39" s="377"/>
      <c r="P39" s="278"/>
      <c r="Q39" s="279"/>
      <c r="R39" s="280"/>
      <c r="S39" s="278"/>
      <c r="T39" s="279"/>
      <c r="U39" s="280"/>
      <c r="V39" s="372" t="str">
        <f>IF(ISNUMBER(#REF!),IF(20&lt;=#REF!,MROUND(#REF!/60,0.5),0),"")</f>
        <v/>
      </c>
      <c r="W39" s="373"/>
      <c r="X39" s="376"/>
      <c r="Y39" s="276"/>
      <c r="Z39" s="380"/>
      <c r="AA39" s="381"/>
      <c r="AB39" s="381"/>
      <c r="AC39" s="381"/>
      <c r="AD39" s="386"/>
      <c r="AE39" s="387"/>
      <c r="AF39" s="390"/>
      <c r="AG39" s="391"/>
      <c r="AH39" s="293"/>
      <c r="AI39" s="293"/>
      <c r="AJ39" s="293"/>
      <c r="AK39" s="365"/>
      <c r="AL39" s="354"/>
      <c r="AM39" s="354"/>
      <c r="AO39" s="354"/>
      <c r="AP39" s="369"/>
      <c r="AS39" s="26"/>
      <c r="AT39" s="27"/>
      <c r="AZ39" s="370"/>
      <c r="BA39" s="370"/>
      <c r="BB39" s="368"/>
      <c r="BC39" s="354"/>
    </row>
    <row r="40" spans="1:55" ht="15.95" customHeight="1" x14ac:dyDescent="0.15">
      <c r="A40" s="354"/>
      <c r="C40" s="395"/>
      <c r="D40" s="356"/>
      <c r="E40" s="251"/>
      <c r="F40" s="252"/>
      <c r="G40" s="253"/>
      <c r="H40" s="284"/>
      <c r="I40" s="285"/>
      <c r="J40" s="286"/>
      <c r="K40" s="284"/>
      <c r="L40" s="285"/>
      <c r="M40" s="286"/>
      <c r="N40" s="377"/>
      <c r="O40" s="377"/>
      <c r="P40" s="284"/>
      <c r="Q40" s="285"/>
      <c r="R40" s="286"/>
      <c r="S40" s="284"/>
      <c r="T40" s="285"/>
      <c r="U40" s="286"/>
      <c r="V40" s="374"/>
      <c r="W40" s="375"/>
      <c r="X40" s="376"/>
      <c r="Y40" s="277"/>
      <c r="Z40" s="382"/>
      <c r="AA40" s="383"/>
      <c r="AB40" s="383"/>
      <c r="AC40" s="383"/>
      <c r="AD40" s="388"/>
      <c r="AE40" s="389"/>
      <c r="AF40" s="392"/>
      <c r="AG40" s="393"/>
      <c r="AH40" s="293"/>
      <c r="AI40" s="293"/>
      <c r="AJ40" s="293"/>
      <c r="AK40" s="365"/>
      <c r="AL40" s="354"/>
      <c r="AM40" s="354"/>
      <c r="AO40" s="354"/>
      <c r="AP40" s="369"/>
      <c r="AS40" s="26"/>
      <c r="AT40" s="27"/>
      <c r="AZ40" s="370"/>
      <c r="BA40" s="370"/>
      <c r="BB40" s="368"/>
      <c r="BC40" s="354"/>
    </row>
    <row r="41" spans="1:55" ht="15.95" customHeight="1" x14ac:dyDescent="0.15">
      <c r="A41" s="452"/>
      <c r="C41" s="394"/>
      <c r="D41" s="356" t="str">
        <f>IF(ISNUMBER(C41),TEXT(A41,"aaa"),"")</f>
        <v/>
      </c>
      <c r="E41" s="248"/>
      <c r="F41" s="249"/>
      <c r="G41" s="250"/>
      <c r="H41" s="278"/>
      <c r="I41" s="279"/>
      <c r="J41" s="280"/>
      <c r="K41" s="278"/>
      <c r="L41" s="279"/>
      <c r="M41" s="280"/>
      <c r="N41" s="377" t="str">
        <f>IF(ISNUMBER(#REF!),IF(20&lt;=#REF!,MROUND(#REF!/60,0.5),0),"")</f>
        <v/>
      </c>
      <c r="O41" s="377"/>
      <c r="P41" s="278"/>
      <c r="Q41" s="279"/>
      <c r="R41" s="280"/>
      <c r="S41" s="278"/>
      <c r="T41" s="279"/>
      <c r="U41" s="280"/>
      <c r="V41" s="372" t="str">
        <f>IF(ISNUMBER(#REF!),IF(20&lt;=#REF!,MROUND(#REF!/60,0.5),0),"")</f>
        <v/>
      </c>
      <c r="W41" s="373"/>
      <c r="X41" s="376"/>
      <c r="Y41" s="276"/>
      <c r="Z41" s="380"/>
      <c r="AA41" s="381"/>
      <c r="AB41" s="381"/>
      <c r="AC41" s="381"/>
      <c r="AD41" s="386"/>
      <c r="AE41" s="387"/>
      <c r="AF41" s="390"/>
      <c r="AG41" s="391"/>
      <c r="AH41" s="293"/>
      <c r="AI41" s="293"/>
      <c r="AJ41" s="293"/>
      <c r="AK41" s="365"/>
      <c r="AL41" s="354"/>
      <c r="AM41" s="354"/>
      <c r="AO41" s="354"/>
      <c r="AP41" s="369"/>
      <c r="AS41" s="26"/>
      <c r="AT41" s="27"/>
      <c r="AZ41" s="370"/>
      <c r="BA41" s="370"/>
      <c r="BB41" s="368"/>
      <c r="BC41" s="354"/>
    </row>
    <row r="42" spans="1:55" ht="15.95" customHeight="1" x14ac:dyDescent="0.15">
      <c r="A42" s="354"/>
      <c r="C42" s="395"/>
      <c r="D42" s="356"/>
      <c r="E42" s="251"/>
      <c r="F42" s="252"/>
      <c r="G42" s="253"/>
      <c r="H42" s="284"/>
      <c r="I42" s="285"/>
      <c r="J42" s="286"/>
      <c r="K42" s="284"/>
      <c r="L42" s="285"/>
      <c r="M42" s="286"/>
      <c r="N42" s="377"/>
      <c r="O42" s="377"/>
      <c r="P42" s="284"/>
      <c r="Q42" s="285"/>
      <c r="R42" s="286"/>
      <c r="S42" s="284"/>
      <c r="T42" s="285"/>
      <c r="U42" s="286"/>
      <c r="V42" s="374"/>
      <c r="W42" s="375"/>
      <c r="X42" s="376"/>
      <c r="Y42" s="277"/>
      <c r="Z42" s="382"/>
      <c r="AA42" s="383"/>
      <c r="AB42" s="383"/>
      <c r="AC42" s="383"/>
      <c r="AD42" s="388"/>
      <c r="AE42" s="389"/>
      <c r="AF42" s="392"/>
      <c r="AG42" s="393"/>
      <c r="AH42" s="293"/>
      <c r="AI42" s="293"/>
      <c r="AJ42" s="293"/>
      <c r="AK42" s="365"/>
      <c r="AL42" s="354"/>
      <c r="AM42" s="354"/>
      <c r="AO42" s="354"/>
      <c r="AP42" s="369"/>
      <c r="AS42" s="26"/>
      <c r="AT42" s="27"/>
      <c r="AZ42" s="370"/>
      <c r="BA42" s="370"/>
      <c r="BB42" s="368"/>
      <c r="BC42" s="354"/>
    </row>
    <row r="43" spans="1:55" ht="15.95" customHeight="1" x14ac:dyDescent="0.15">
      <c r="A43" s="452"/>
      <c r="C43" s="394"/>
      <c r="D43" s="356" t="str">
        <f>IF(ISNUMBER(C43),TEXT(A43,"aaa"),"")</f>
        <v/>
      </c>
      <c r="E43" s="248"/>
      <c r="F43" s="249"/>
      <c r="G43" s="250"/>
      <c r="H43" s="278"/>
      <c r="I43" s="279"/>
      <c r="J43" s="280"/>
      <c r="K43" s="278"/>
      <c r="L43" s="279"/>
      <c r="M43" s="280"/>
      <c r="N43" s="377" t="str">
        <f>IF(ISNUMBER(#REF!),IF(20&lt;=#REF!,MROUND(#REF!/60,0.5),0),"")</f>
        <v/>
      </c>
      <c r="O43" s="377"/>
      <c r="P43" s="278"/>
      <c r="Q43" s="279"/>
      <c r="R43" s="280"/>
      <c r="S43" s="278"/>
      <c r="T43" s="279"/>
      <c r="U43" s="280"/>
      <c r="V43" s="372" t="str">
        <f>IF(ISNUMBER(#REF!),IF(20&lt;=#REF!,MROUND(#REF!/60,0.5),0),"")</f>
        <v/>
      </c>
      <c r="W43" s="373"/>
      <c r="X43" s="376"/>
      <c r="Y43" s="276"/>
      <c r="Z43" s="380"/>
      <c r="AA43" s="381"/>
      <c r="AB43" s="381"/>
      <c r="AC43" s="381"/>
      <c r="AD43" s="386"/>
      <c r="AE43" s="387"/>
      <c r="AF43" s="390"/>
      <c r="AG43" s="391"/>
      <c r="AH43" s="293"/>
      <c r="AI43" s="293"/>
      <c r="AJ43" s="293"/>
      <c r="AK43" s="365"/>
      <c r="AL43" s="354"/>
      <c r="AM43" s="354"/>
      <c r="AO43" s="354"/>
      <c r="AP43" s="369"/>
      <c r="AS43" s="26"/>
      <c r="AT43" s="27"/>
      <c r="AZ43" s="370"/>
      <c r="BA43" s="370"/>
      <c r="BB43" s="368"/>
      <c r="BC43" s="354"/>
    </row>
    <row r="44" spans="1:55" ht="15.95" customHeight="1" x14ac:dyDescent="0.15">
      <c r="A44" s="354"/>
      <c r="C44" s="395"/>
      <c r="D44" s="356"/>
      <c r="E44" s="251"/>
      <c r="F44" s="252"/>
      <c r="G44" s="253"/>
      <c r="H44" s="284"/>
      <c r="I44" s="285"/>
      <c r="J44" s="286"/>
      <c r="K44" s="284"/>
      <c r="L44" s="285"/>
      <c r="M44" s="286"/>
      <c r="N44" s="377"/>
      <c r="O44" s="377"/>
      <c r="P44" s="284"/>
      <c r="Q44" s="285"/>
      <c r="R44" s="286"/>
      <c r="S44" s="284"/>
      <c r="T44" s="285"/>
      <c r="U44" s="286"/>
      <c r="V44" s="374"/>
      <c r="W44" s="375"/>
      <c r="X44" s="376"/>
      <c r="Y44" s="277"/>
      <c r="Z44" s="382"/>
      <c r="AA44" s="383"/>
      <c r="AB44" s="383"/>
      <c r="AC44" s="383"/>
      <c r="AD44" s="388"/>
      <c r="AE44" s="389"/>
      <c r="AF44" s="392"/>
      <c r="AG44" s="393"/>
      <c r="AH44" s="293"/>
      <c r="AI44" s="293"/>
      <c r="AJ44" s="293"/>
      <c r="AK44" s="365"/>
      <c r="AL44" s="354"/>
      <c r="AM44" s="354"/>
      <c r="AO44" s="354"/>
      <c r="AP44" s="369"/>
      <c r="AS44" s="26"/>
      <c r="AT44" s="27"/>
      <c r="AZ44" s="370"/>
      <c r="BA44" s="370"/>
      <c r="BB44" s="368"/>
      <c r="BC44" s="354"/>
    </row>
    <row r="45" spans="1:55" ht="15.95" customHeight="1" x14ac:dyDescent="0.15">
      <c r="A45" s="452"/>
      <c r="C45" s="394"/>
      <c r="D45" s="356" t="str">
        <f>IF(ISNUMBER(C45),TEXT(A45,"aaa"),"")</f>
        <v/>
      </c>
      <c r="E45" s="248"/>
      <c r="F45" s="249"/>
      <c r="G45" s="250"/>
      <c r="H45" s="278"/>
      <c r="I45" s="279"/>
      <c r="J45" s="280"/>
      <c r="K45" s="278"/>
      <c r="L45" s="279"/>
      <c r="M45" s="280"/>
      <c r="N45" s="377" t="str">
        <f>IF(ISNUMBER(#REF!),IF(20&lt;=#REF!,MROUND(#REF!/60,0.5),0),"")</f>
        <v/>
      </c>
      <c r="O45" s="377"/>
      <c r="P45" s="278"/>
      <c r="Q45" s="279"/>
      <c r="R45" s="280"/>
      <c r="S45" s="278"/>
      <c r="T45" s="279"/>
      <c r="U45" s="280"/>
      <c r="V45" s="372" t="str">
        <f>IF(ISNUMBER(#REF!),IF(20&lt;=#REF!,MROUND(#REF!/60,0.5),0),"")</f>
        <v/>
      </c>
      <c r="W45" s="373"/>
      <c r="X45" s="376"/>
      <c r="Y45" s="276"/>
      <c r="Z45" s="380"/>
      <c r="AA45" s="381"/>
      <c r="AB45" s="381"/>
      <c r="AC45" s="381"/>
      <c r="AD45" s="386"/>
      <c r="AE45" s="387"/>
      <c r="AF45" s="390"/>
      <c r="AG45" s="391"/>
      <c r="AH45" s="293"/>
      <c r="AI45" s="293"/>
      <c r="AJ45" s="293"/>
      <c r="AK45" s="365"/>
      <c r="AL45" s="354"/>
      <c r="AM45" s="354"/>
      <c r="AO45" s="354"/>
      <c r="AP45" s="369"/>
      <c r="AS45" s="26"/>
      <c r="AT45" s="27"/>
      <c r="AZ45" s="370"/>
      <c r="BA45" s="370"/>
      <c r="BB45" s="368"/>
      <c r="BC45" s="354"/>
    </row>
    <row r="46" spans="1:55" ht="15.95" customHeight="1" x14ac:dyDescent="0.15">
      <c r="A46" s="354"/>
      <c r="C46" s="395"/>
      <c r="D46" s="356"/>
      <c r="E46" s="251"/>
      <c r="F46" s="252"/>
      <c r="G46" s="253"/>
      <c r="H46" s="284"/>
      <c r="I46" s="285"/>
      <c r="J46" s="286"/>
      <c r="K46" s="284"/>
      <c r="L46" s="285"/>
      <c r="M46" s="286"/>
      <c r="N46" s="377"/>
      <c r="O46" s="377"/>
      <c r="P46" s="284"/>
      <c r="Q46" s="285"/>
      <c r="R46" s="286"/>
      <c r="S46" s="284"/>
      <c r="T46" s="285"/>
      <c r="U46" s="286"/>
      <c r="V46" s="374"/>
      <c r="W46" s="375"/>
      <c r="X46" s="376"/>
      <c r="Y46" s="277"/>
      <c r="Z46" s="382"/>
      <c r="AA46" s="383"/>
      <c r="AB46" s="383"/>
      <c r="AC46" s="383"/>
      <c r="AD46" s="388"/>
      <c r="AE46" s="389"/>
      <c r="AF46" s="392"/>
      <c r="AG46" s="393"/>
      <c r="AH46" s="293"/>
      <c r="AI46" s="293"/>
      <c r="AJ46" s="293"/>
      <c r="AK46" s="365"/>
      <c r="AL46" s="354"/>
      <c r="AM46" s="354"/>
      <c r="AO46" s="354"/>
      <c r="AP46" s="369"/>
      <c r="AS46" s="26"/>
      <c r="AT46" s="27"/>
      <c r="AZ46" s="370"/>
      <c r="BA46" s="370"/>
      <c r="BB46" s="368"/>
      <c r="BC46" s="354"/>
    </row>
    <row r="47" spans="1:55" ht="15.95" customHeight="1" x14ac:dyDescent="0.15">
      <c r="A47" s="452"/>
      <c r="C47" s="394"/>
      <c r="D47" s="356" t="str">
        <f>IF(ISNUMBER(C47),TEXT(A47,"aaa"),"")</f>
        <v/>
      </c>
      <c r="E47" s="248"/>
      <c r="F47" s="249"/>
      <c r="G47" s="250"/>
      <c r="H47" s="278"/>
      <c r="I47" s="279"/>
      <c r="J47" s="280"/>
      <c r="K47" s="278"/>
      <c r="L47" s="279"/>
      <c r="M47" s="280"/>
      <c r="N47" s="377" t="str">
        <f>IF(ISNUMBER(#REF!),IF(20&lt;=#REF!,MROUND(#REF!/60,0.5),0),"")</f>
        <v/>
      </c>
      <c r="O47" s="377"/>
      <c r="P47" s="278"/>
      <c r="Q47" s="279"/>
      <c r="R47" s="280"/>
      <c r="S47" s="278"/>
      <c r="T47" s="279"/>
      <c r="U47" s="280"/>
      <c r="V47" s="372" t="str">
        <f>IF(ISNUMBER(#REF!),IF(20&lt;=#REF!,MROUND(#REF!/60,0.5),0),"")</f>
        <v/>
      </c>
      <c r="W47" s="373"/>
      <c r="X47" s="376"/>
      <c r="Y47" s="276"/>
      <c r="Z47" s="380"/>
      <c r="AA47" s="381"/>
      <c r="AB47" s="381"/>
      <c r="AC47" s="381"/>
      <c r="AD47" s="386"/>
      <c r="AE47" s="387"/>
      <c r="AF47" s="390"/>
      <c r="AG47" s="391"/>
      <c r="AH47" s="293"/>
      <c r="AI47" s="293"/>
      <c r="AJ47" s="293"/>
      <c r="AK47" s="365"/>
      <c r="AL47" s="354"/>
      <c r="AM47" s="354"/>
      <c r="AO47" s="354"/>
      <c r="AP47" s="369"/>
      <c r="AS47" s="26"/>
      <c r="AT47" s="27"/>
      <c r="AZ47" s="370"/>
      <c r="BA47" s="370"/>
      <c r="BB47" s="368"/>
      <c r="BC47" s="354"/>
    </row>
    <row r="48" spans="1:55" ht="15.95" customHeight="1" x14ac:dyDescent="0.15">
      <c r="A48" s="354"/>
      <c r="C48" s="395"/>
      <c r="D48" s="356"/>
      <c r="E48" s="251"/>
      <c r="F48" s="252"/>
      <c r="G48" s="253"/>
      <c r="H48" s="284"/>
      <c r="I48" s="285"/>
      <c r="J48" s="286"/>
      <c r="K48" s="284"/>
      <c r="L48" s="285"/>
      <c r="M48" s="286"/>
      <c r="N48" s="377"/>
      <c r="O48" s="377"/>
      <c r="P48" s="284"/>
      <c r="Q48" s="285"/>
      <c r="R48" s="286"/>
      <c r="S48" s="284"/>
      <c r="T48" s="285"/>
      <c r="U48" s="286"/>
      <c r="V48" s="374"/>
      <c r="W48" s="375"/>
      <c r="X48" s="376"/>
      <c r="Y48" s="277"/>
      <c r="Z48" s="382"/>
      <c r="AA48" s="383"/>
      <c r="AB48" s="383"/>
      <c r="AC48" s="383"/>
      <c r="AD48" s="388"/>
      <c r="AE48" s="389"/>
      <c r="AF48" s="392"/>
      <c r="AG48" s="393"/>
      <c r="AH48" s="293"/>
      <c r="AI48" s="293"/>
      <c r="AJ48" s="293"/>
      <c r="AK48" s="365"/>
      <c r="AL48" s="354"/>
      <c r="AM48" s="354"/>
      <c r="AO48" s="354"/>
      <c r="AP48" s="369"/>
      <c r="AS48" s="26"/>
      <c r="AT48" s="27"/>
      <c r="AZ48" s="370"/>
      <c r="BA48" s="370"/>
      <c r="BB48" s="368"/>
      <c r="BC48" s="354"/>
    </row>
    <row r="49" spans="1:55" ht="15.95" customHeight="1" x14ac:dyDescent="0.15">
      <c r="A49" s="452"/>
      <c r="C49" s="394"/>
      <c r="D49" s="356" t="str">
        <f>IF(ISNUMBER(C49),TEXT(A49,"aaa"),"")</f>
        <v/>
      </c>
      <c r="E49" s="248"/>
      <c r="F49" s="249"/>
      <c r="G49" s="250"/>
      <c r="H49" s="278"/>
      <c r="I49" s="279"/>
      <c r="J49" s="280"/>
      <c r="K49" s="278"/>
      <c r="L49" s="279"/>
      <c r="M49" s="280"/>
      <c r="N49" s="377" t="str">
        <f>IF(ISNUMBER(#REF!),IF(20&lt;=#REF!,MROUND(#REF!/60,0.5),0),"")</f>
        <v/>
      </c>
      <c r="O49" s="377"/>
      <c r="P49" s="278"/>
      <c r="Q49" s="279"/>
      <c r="R49" s="280"/>
      <c r="S49" s="278"/>
      <c r="T49" s="279"/>
      <c r="U49" s="280"/>
      <c r="V49" s="372" t="str">
        <f>IF(ISNUMBER(#REF!),IF(20&lt;=#REF!,MROUND(#REF!/60,0.5),0),"")</f>
        <v/>
      </c>
      <c r="W49" s="373"/>
      <c r="X49" s="376"/>
      <c r="Y49" s="276"/>
      <c r="Z49" s="380"/>
      <c r="AA49" s="381"/>
      <c r="AB49" s="381"/>
      <c r="AC49" s="381"/>
      <c r="AD49" s="386"/>
      <c r="AE49" s="387"/>
      <c r="AF49" s="390"/>
      <c r="AG49" s="391"/>
      <c r="AH49" s="293"/>
      <c r="AI49" s="293"/>
      <c r="AJ49" s="293"/>
      <c r="AK49" s="365"/>
      <c r="AL49" s="354"/>
      <c r="AM49" s="354"/>
      <c r="AO49" s="354"/>
      <c r="AP49" s="369"/>
      <c r="AS49" s="26"/>
      <c r="AT49" s="27"/>
      <c r="AZ49" s="370"/>
      <c r="BA49" s="370"/>
      <c r="BB49" s="368"/>
      <c r="BC49" s="354"/>
    </row>
    <row r="50" spans="1:55" ht="15.95" customHeight="1" x14ac:dyDescent="0.15">
      <c r="A50" s="354"/>
      <c r="C50" s="395"/>
      <c r="D50" s="356"/>
      <c r="E50" s="251"/>
      <c r="F50" s="252"/>
      <c r="G50" s="253"/>
      <c r="H50" s="284"/>
      <c r="I50" s="285"/>
      <c r="J50" s="286"/>
      <c r="K50" s="284"/>
      <c r="L50" s="285"/>
      <c r="M50" s="286"/>
      <c r="N50" s="377"/>
      <c r="O50" s="377"/>
      <c r="P50" s="284"/>
      <c r="Q50" s="285"/>
      <c r="R50" s="286"/>
      <c r="S50" s="284"/>
      <c r="T50" s="285"/>
      <c r="U50" s="286"/>
      <c r="V50" s="374"/>
      <c r="W50" s="375"/>
      <c r="X50" s="376"/>
      <c r="Y50" s="277"/>
      <c r="Z50" s="382"/>
      <c r="AA50" s="383"/>
      <c r="AB50" s="383"/>
      <c r="AC50" s="383"/>
      <c r="AD50" s="388"/>
      <c r="AE50" s="389"/>
      <c r="AF50" s="392"/>
      <c r="AG50" s="393"/>
      <c r="AH50" s="293"/>
      <c r="AI50" s="293"/>
      <c r="AJ50" s="293"/>
      <c r="AK50" s="365"/>
      <c r="AL50" s="354"/>
      <c r="AM50" s="354"/>
      <c r="AO50" s="354"/>
      <c r="AP50" s="369"/>
      <c r="AS50" s="26"/>
      <c r="AT50" s="27"/>
      <c r="AZ50" s="370"/>
      <c r="BA50" s="370"/>
      <c r="BB50" s="368"/>
      <c r="BC50" s="354"/>
    </row>
    <row r="51" spans="1:55" ht="15.95" customHeight="1" x14ac:dyDescent="0.15">
      <c r="A51" s="452"/>
      <c r="C51" s="394"/>
      <c r="D51" s="356" t="str">
        <f>IF(ISNUMBER(C51),TEXT(A51,"aaa"),"")</f>
        <v/>
      </c>
      <c r="E51" s="248"/>
      <c r="F51" s="249"/>
      <c r="G51" s="250"/>
      <c r="H51" s="278"/>
      <c r="I51" s="279"/>
      <c r="J51" s="280"/>
      <c r="K51" s="278"/>
      <c r="L51" s="279"/>
      <c r="M51" s="280"/>
      <c r="N51" s="377" t="str">
        <f>IF(ISNUMBER(#REF!),IF(20&lt;=#REF!,MROUND(#REF!/60,0.5),0),"")</f>
        <v/>
      </c>
      <c r="O51" s="377"/>
      <c r="P51" s="278"/>
      <c r="Q51" s="279"/>
      <c r="R51" s="280"/>
      <c r="S51" s="278"/>
      <c r="T51" s="279"/>
      <c r="U51" s="280"/>
      <c r="V51" s="372" t="str">
        <f>IF(ISNUMBER(#REF!),IF(20&lt;=#REF!,MROUND(#REF!/60,0.5),0),"")</f>
        <v/>
      </c>
      <c r="W51" s="373"/>
      <c r="X51" s="376"/>
      <c r="Y51" s="276"/>
      <c r="Z51" s="380"/>
      <c r="AA51" s="381"/>
      <c r="AB51" s="381"/>
      <c r="AC51" s="381"/>
      <c r="AD51" s="386"/>
      <c r="AE51" s="387"/>
      <c r="AF51" s="390"/>
      <c r="AG51" s="391"/>
      <c r="AH51" s="293"/>
      <c r="AI51" s="293"/>
      <c r="AJ51" s="293"/>
      <c r="AK51" s="365"/>
      <c r="AL51" s="354"/>
      <c r="AM51" s="354"/>
      <c r="AO51" s="354"/>
      <c r="AP51" s="369"/>
      <c r="AS51" s="26"/>
      <c r="AT51" s="27"/>
      <c r="AZ51" s="370"/>
      <c r="BA51" s="370"/>
      <c r="BB51" s="368"/>
      <c r="BC51" s="354"/>
    </row>
    <row r="52" spans="1:55" ht="15.95" customHeight="1" x14ac:dyDescent="0.15">
      <c r="A52" s="354"/>
      <c r="C52" s="395"/>
      <c r="D52" s="356"/>
      <c r="E52" s="251"/>
      <c r="F52" s="252"/>
      <c r="G52" s="253"/>
      <c r="H52" s="284"/>
      <c r="I52" s="285"/>
      <c r="J52" s="286"/>
      <c r="K52" s="284"/>
      <c r="L52" s="285"/>
      <c r="M52" s="286"/>
      <c r="N52" s="377"/>
      <c r="O52" s="377"/>
      <c r="P52" s="284"/>
      <c r="Q52" s="285"/>
      <c r="R52" s="286"/>
      <c r="S52" s="284"/>
      <c r="T52" s="285"/>
      <c r="U52" s="286"/>
      <c r="V52" s="374"/>
      <c r="W52" s="375"/>
      <c r="X52" s="376"/>
      <c r="Y52" s="277"/>
      <c r="Z52" s="382"/>
      <c r="AA52" s="383"/>
      <c r="AB52" s="383"/>
      <c r="AC52" s="383"/>
      <c r="AD52" s="388"/>
      <c r="AE52" s="389"/>
      <c r="AF52" s="392"/>
      <c r="AG52" s="393"/>
      <c r="AH52" s="293"/>
      <c r="AI52" s="293"/>
      <c r="AJ52" s="293"/>
      <c r="AK52" s="365"/>
      <c r="AL52" s="354"/>
      <c r="AM52" s="354"/>
      <c r="AO52" s="354"/>
      <c r="AP52" s="369"/>
      <c r="AS52" s="26"/>
      <c r="AT52" s="27"/>
      <c r="AZ52" s="370"/>
      <c r="BA52" s="370"/>
      <c r="BB52" s="368"/>
      <c r="BC52" s="354"/>
    </row>
    <row r="53" spans="1:55" ht="15.95" customHeight="1" x14ac:dyDescent="0.15">
      <c r="A53" s="452"/>
      <c r="C53" s="394"/>
      <c r="D53" s="356" t="str">
        <f>IF(ISNUMBER(C53),TEXT(A53,"aaa"),"")</f>
        <v/>
      </c>
      <c r="E53" s="248"/>
      <c r="F53" s="249"/>
      <c r="G53" s="250"/>
      <c r="H53" s="278"/>
      <c r="I53" s="279"/>
      <c r="J53" s="280"/>
      <c r="K53" s="278"/>
      <c r="L53" s="279"/>
      <c r="M53" s="280"/>
      <c r="N53" s="377" t="str">
        <f>IF(ISNUMBER(#REF!),IF(20&lt;=#REF!,MROUND(#REF!/60,0.5),0),"")</f>
        <v/>
      </c>
      <c r="O53" s="377"/>
      <c r="P53" s="278"/>
      <c r="Q53" s="279"/>
      <c r="R53" s="280"/>
      <c r="S53" s="278"/>
      <c r="T53" s="279"/>
      <c r="U53" s="280"/>
      <c r="V53" s="372" t="str">
        <f>IF(ISNUMBER(#REF!),IF(20&lt;=#REF!,MROUND(#REF!/60,0.5),0),"")</f>
        <v/>
      </c>
      <c r="W53" s="373"/>
      <c r="X53" s="376"/>
      <c r="Y53" s="276"/>
      <c r="Z53" s="380"/>
      <c r="AA53" s="381"/>
      <c r="AB53" s="381"/>
      <c r="AC53" s="381"/>
      <c r="AD53" s="386"/>
      <c r="AE53" s="387"/>
      <c r="AF53" s="390"/>
      <c r="AG53" s="391"/>
      <c r="AH53" s="293"/>
      <c r="AI53" s="293"/>
      <c r="AJ53" s="293"/>
      <c r="AK53" s="365"/>
      <c r="AL53" s="354"/>
      <c r="AM53" s="354"/>
      <c r="AO53" s="354"/>
      <c r="AP53" s="369"/>
      <c r="AS53" s="26"/>
      <c r="AT53" s="27"/>
      <c r="AZ53" s="370"/>
      <c r="BA53" s="370"/>
      <c r="BB53" s="368"/>
      <c r="BC53" s="354"/>
    </row>
    <row r="54" spans="1:55" ht="15.95" customHeight="1" x14ac:dyDescent="0.15">
      <c r="A54" s="354"/>
      <c r="C54" s="395"/>
      <c r="D54" s="356"/>
      <c r="E54" s="251"/>
      <c r="F54" s="252"/>
      <c r="G54" s="253"/>
      <c r="H54" s="284"/>
      <c r="I54" s="285"/>
      <c r="J54" s="286"/>
      <c r="K54" s="284"/>
      <c r="L54" s="285"/>
      <c r="M54" s="286"/>
      <c r="N54" s="377"/>
      <c r="O54" s="377"/>
      <c r="P54" s="284"/>
      <c r="Q54" s="285"/>
      <c r="R54" s="286"/>
      <c r="S54" s="284"/>
      <c r="T54" s="285"/>
      <c r="U54" s="286"/>
      <c r="V54" s="374"/>
      <c r="W54" s="375"/>
      <c r="X54" s="376"/>
      <c r="Y54" s="277"/>
      <c r="Z54" s="382"/>
      <c r="AA54" s="383"/>
      <c r="AB54" s="383"/>
      <c r="AC54" s="383"/>
      <c r="AD54" s="388"/>
      <c r="AE54" s="389"/>
      <c r="AF54" s="392"/>
      <c r="AG54" s="393"/>
      <c r="AH54" s="293"/>
      <c r="AI54" s="293"/>
      <c r="AJ54" s="293"/>
      <c r="AK54" s="365"/>
      <c r="AL54" s="354"/>
      <c r="AM54" s="354"/>
      <c r="AO54" s="354"/>
      <c r="AP54" s="369"/>
      <c r="AS54" s="26"/>
      <c r="AT54" s="27"/>
      <c r="AZ54" s="370"/>
      <c r="BA54" s="370"/>
      <c r="BB54" s="368"/>
      <c r="BC54" s="354"/>
    </row>
    <row r="55" spans="1:55" ht="15.95" customHeight="1" x14ac:dyDescent="0.15">
      <c r="A55" s="452"/>
      <c r="C55" s="394"/>
      <c r="D55" s="356" t="str">
        <f>IF(ISNUMBER(C55),TEXT(A55,"aaa"),"")</f>
        <v/>
      </c>
      <c r="E55" s="248"/>
      <c r="F55" s="249"/>
      <c r="G55" s="250"/>
      <c r="H55" s="278"/>
      <c r="I55" s="279"/>
      <c r="J55" s="280"/>
      <c r="K55" s="278"/>
      <c r="L55" s="279"/>
      <c r="M55" s="280"/>
      <c r="N55" s="377" t="str">
        <f>IF(ISNUMBER(#REF!),IF(20&lt;=#REF!,MROUND(#REF!/60,0.5),0),"")</f>
        <v/>
      </c>
      <c r="O55" s="377"/>
      <c r="P55" s="278"/>
      <c r="Q55" s="279"/>
      <c r="R55" s="280"/>
      <c r="S55" s="278"/>
      <c r="T55" s="279"/>
      <c r="U55" s="280"/>
      <c r="V55" s="372" t="str">
        <f>IF(ISNUMBER(#REF!),IF(20&lt;=#REF!,MROUND(#REF!/60,0.5),0),"")</f>
        <v/>
      </c>
      <c r="W55" s="373"/>
      <c r="X55" s="376"/>
      <c r="Y55" s="276"/>
      <c r="Z55" s="380"/>
      <c r="AA55" s="381"/>
      <c r="AB55" s="381"/>
      <c r="AC55" s="381"/>
      <c r="AD55" s="386"/>
      <c r="AE55" s="387"/>
      <c r="AF55" s="390"/>
      <c r="AG55" s="391"/>
      <c r="AH55" s="293"/>
      <c r="AI55" s="293"/>
      <c r="AJ55" s="293"/>
      <c r="AK55" s="365"/>
      <c r="AL55" s="354"/>
      <c r="AM55" s="354"/>
      <c r="AO55" s="354"/>
      <c r="AP55" s="369"/>
      <c r="AS55" s="26"/>
      <c r="AT55" s="27"/>
      <c r="AZ55" s="370"/>
      <c r="BA55" s="370"/>
      <c r="BB55" s="368"/>
      <c r="BC55" s="354"/>
    </row>
    <row r="56" spans="1:55" ht="15.95" customHeight="1" x14ac:dyDescent="0.15">
      <c r="A56" s="354"/>
      <c r="C56" s="395"/>
      <c r="D56" s="356"/>
      <c r="E56" s="251"/>
      <c r="F56" s="252"/>
      <c r="G56" s="253"/>
      <c r="H56" s="284"/>
      <c r="I56" s="285"/>
      <c r="J56" s="286"/>
      <c r="K56" s="284"/>
      <c r="L56" s="285"/>
      <c r="M56" s="286"/>
      <c r="N56" s="377"/>
      <c r="O56" s="377"/>
      <c r="P56" s="284"/>
      <c r="Q56" s="285"/>
      <c r="R56" s="286"/>
      <c r="S56" s="284"/>
      <c r="T56" s="285"/>
      <c r="U56" s="286"/>
      <c r="V56" s="374"/>
      <c r="W56" s="375"/>
      <c r="X56" s="376"/>
      <c r="Y56" s="277"/>
      <c r="Z56" s="382"/>
      <c r="AA56" s="383"/>
      <c r="AB56" s="383"/>
      <c r="AC56" s="383"/>
      <c r="AD56" s="388"/>
      <c r="AE56" s="389"/>
      <c r="AF56" s="392"/>
      <c r="AG56" s="393"/>
      <c r="AH56" s="293"/>
      <c r="AI56" s="293"/>
      <c r="AJ56" s="293"/>
      <c r="AK56" s="365"/>
      <c r="AL56" s="354"/>
      <c r="AM56" s="354"/>
      <c r="AO56" s="354"/>
      <c r="AP56" s="369"/>
      <c r="AS56" s="26"/>
      <c r="AT56" s="27"/>
      <c r="AZ56" s="370"/>
      <c r="BA56" s="370"/>
      <c r="BB56" s="368"/>
      <c r="BC56" s="354"/>
    </row>
    <row r="57" spans="1:55" ht="15.95" customHeight="1" x14ac:dyDescent="0.15">
      <c r="A57" s="452"/>
      <c r="C57" s="394"/>
      <c r="D57" s="356" t="str">
        <f>IF(ISNUMBER(C57),TEXT(A57,"aaa"),"")</f>
        <v/>
      </c>
      <c r="E57" s="248"/>
      <c r="F57" s="249"/>
      <c r="G57" s="250"/>
      <c r="H57" s="278"/>
      <c r="I57" s="279"/>
      <c r="J57" s="280"/>
      <c r="K57" s="278"/>
      <c r="L57" s="279"/>
      <c r="M57" s="280"/>
      <c r="N57" s="377" t="str">
        <f>IF(ISNUMBER(#REF!),IF(20&lt;=#REF!,MROUND(#REF!/60,0.5),0),"")</f>
        <v/>
      </c>
      <c r="O57" s="377"/>
      <c r="P57" s="278"/>
      <c r="Q57" s="279"/>
      <c r="R57" s="280"/>
      <c r="S57" s="278"/>
      <c r="T57" s="279"/>
      <c r="U57" s="280"/>
      <c r="V57" s="372" t="str">
        <f>IF(ISNUMBER(#REF!),IF(20&lt;=#REF!,MROUND(#REF!/60,0.5),0),"")</f>
        <v/>
      </c>
      <c r="W57" s="373"/>
      <c r="X57" s="376"/>
      <c r="Y57" s="276"/>
      <c r="Z57" s="380"/>
      <c r="AA57" s="381"/>
      <c r="AB57" s="381"/>
      <c r="AC57" s="381"/>
      <c r="AD57" s="386"/>
      <c r="AE57" s="387"/>
      <c r="AF57" s="390"/>
      <c r="AG57" s="391"/>
      <c r="AH57" s="293"/>
      <c r="AI57" s="293"/>
      <c r="AJ57" s="293"/>
      <c r="AK57" s="365"/>
      <c r="AL57" s="354"/>
      <c r="AM57" s="354"/>
      <c r="AO57" s="354"/>
      <c r="AP57" s="369"/>
      <c r="AS57" s="26"/>
      <c r="AT57" s="27"/>
      <c r="AZ57" s="370"/>
      <c r="BA57" s="370"/>
      <c r="BB57" s="368"/>
      <c r="BC57" s="354"/>
    </row>
    <row r="58" spans="1:55" ht="15.95" customHeight="1" x14ac:dyDescent="0.15">
      <c r="A58" s="354"/>
      <c r="C58" s="395"/>
      <c r="D58" s="356"/>
      <c r="E58" s="251"/>
      <c r="F58" s="252"/>
      <c r="G58" s="253"/>
      <c r="H58" s="284"/>
      <c r="I58" s="285"/>
      <c r="J58" s="286"/>
      <c r="K58" s="284"/>
      <c r="L58" s="285"/>
      <c r="M58" s="286"/>
      <c r="N58" s="377"/>
      <c r="O58" s="377"/>
      <c r="P58" s="284"/>
      <c r="Q58" s="285"/>
      <c r="R58" s="286"/>
      <c r="S58" s="284"/>
      <c r="T58" s="285"/>
      <c r="U58" s="286"/>
      <c r="V58" s="374"/>
      <c r="W58" s="375"/>
      <c r="X58" s="376"/>
      <c r="Y58" s="277"/>
      <c r="Z58" s="382"/>
      <c r="AA58" s="383"/>
      <c r="AB58" s="383"/>
      <c r="AC58" s="383"/>
      <c r="AD58" s="388"/>
      <c r="AE58" s="389"/>
      <c r="AF58" s="392"/>
      <c r="AG58" s="393"/>
      <c r="AH58" s="293"/>
      <c r="AI58" s="293"/>
      <c r="AJ58" s="293"/>
      <c r="AK58" s="365"/>
      <c r="AL58" s="354"/>
      <c r="AM58" s="354"/>
      <c r="AO58" s="354"/>
      <c r="AP58" s="369"/>
      <c r="AS58" s="26"/>
      <c r="AT58" s="27"/>
      <c r="AZ58" s="370"/>
      <c r="BA58" s="370"/>
      <c r="BB58" s="368"/>
      <c r="BC58" s="354"/>
    </row>
    <row r="59" spans="1:55" ht="15.95" customHeight="1" x14ac:dyDescent="0.15">
      <c r="A59" s="452"/>
      <c r="C59" s="394"/>
      <c r="D59" s="356" t="str">
        <f>IF(ISNUMBER(C59),TEXT(A59,"aaa"),"")</f>
        <v/>
      </c>
      <c r="E59" s="248"/>
      <c r="F59" s="249"/>
      <c r="G59" s="250"/>
      <c r="H59" s="278"/>
      <c r="I59" s="279"/>
      <c r="J59" s="280"/>
      <c r="K59" s="278"/>
      <c r="L59" s="279"/>
      <c r="M59" s="280"/>
      <c r="N59" s="377" t="str">
        <f>IF(ISNUMBER(#REF!),IF(20&lt;=#REF!,MROUND(#REF!/60,0.5),0),"")</f>
        <v/>
      </c>
      <c r="O59" s="377"/>
      <c r="P59" s="278"/>
      <c r="Q59" s="279"/>
      <c r="R59" s="280"/>
      <c r="S59" s="278"/>
      <c r="T59" s="279"/>
      <c r="U59" s="280"/>
      <c r="V59" s="372" t="str">
        <f>IF(ISNUMBER(#REF!),IF(20&lt;=#REF!,MROUND(#REF!/60,0.5),0),"")</f>
        <v/>
      </c>
      <c r="W59" s="373"/>
      <c r="X59" s="376"/>
      <c r="Y59" s="276"/>
      <c r="Z59" s="380"/>
      <c r="AA59" s="381"/>
      <c r="AB59" s="381"/>
      <c r="AC59" s="381"/>
      <c r="AD59" s="386"/>
      <c r="AE59" s="387"/>
      <c r="AF59" s="390"/>
      <c r="AG59" s="391"/>
      <c r="AH59" s="293"/>
      <c r="AI59" s="293"/>
      <c r="AJ59" s="293"/>
      <c r="AK59" s="365"/>
      <c r="AL59" s="354"/>
      <c r="AM59" s="354"/>
      <c r="AO59" s="354"/>
      <c r="AP59" s="369"/>
      <c r="AS59" s="26"/>
      <c r="AT59" s="27"/>
      <c r="AZ59" s="370"/>
      <c r="BA59" s="370"/>
      <c r="BB59" s="368"/>
      <c r="BC59" s="354"/>
    </row>
    <row r="60" spans="1:55" ht="15.95" customHeight="1" x14ac:dyDescent="0.15">
      <c r="A60" s="354"/>
      <c r="C60" s="395"/>
      <c r="D60" s="356"/>
      <c r="E60" s="251"/>
      <c r="F60" s="252"/>
      <c r="G60" s="253"/>
      <c r="H60" s="284"/>
      <c r="I60" s="285"/>
      <c r="J60" s="286"/>
      <c r="K60" s="284"/>
      <c r="L60" s="285"/>
      <c r="M60" s="286"/>
      <c r="N60" s="377"/>
      <c r="O60" s="377"/>
      <c r="P60" s="284"/>
      <c r="Q60" s="285"/>
      <c r="R60" s="286"/>
      <c r="S60" s="284"/>
      <c r="T60" s="285"/>
      <c r="U60" s="286"/>
      <c r="V60" s="374"/>
      <c r="W60" s="375"/>
      <c r="X60" s="376"/>
      <c r="Y60" s="277"/>
      <c r="Z60" s="382"/>
      <c r="AA60" s="383"/>
      <c r="AB60" s="383"/>
      <c r="AC60" s="383"/>
      <c r="AD60" s="388"/>
      <c r="AE60" s="389"/>
      <c r="AF60" s="392"/>
      <c r="AG60" s="393"/>
      <c r="AH60" s="293"/>
      <c r="AI60" s="293"/>
      <c r="AJ60" s="293"/>
      <c r="AK60" s="365"/>
      <c r="AL60" s="354"/>
      <c r="AM60" s="354"/>
      <c r="AO60" s="354"/>
      <c r="AP60" s="369"/>
      <c r="AS60" s="26"/>
      <c r="AT60" s="27"/>
      <c r="AZ60" s="370"/>
      <c r="BA60" s="370"/>
      <c r="BB60" s="368"/>
      <c r="BC60" s="354"/>
    </row>
    <row r="61" spans="1:55" ht="15.95" customHeight="1" x14ac:dyDescent="0.15">
      <c r="A61" s="452"/>
      <c r="C61" s="394"/>
      <c r="D61" s="356" t="str">
        <f>IF(ISNUMBER(C61),TEXT(A61,"aaa"),"")</f>
        <v/>
      </c>
      <c r="E61" s="248"/>
      <c r="F61" s="249"/>
      <c r="G61" s="250"/>
      <c r="H61" s="278"/>
      <c r="I61" s="279"/>
      <c r="J61" s="280"/>
      <c r="K61" s="278"/>
      <c r="L61" s="279"/>
      <c r="M61" s="280"/>
      <c r="N61" s="377" t="str">
        <f>IF(ISNUMBER(#REF!),IF(20&lt;=#REF!,MROUND(#REF!/60,0.5),0),"")</f>
        <v/>
      </c>
      <c r="O61" s="377"/>
      <c r="P61" s="278"/>
      <c r="Q61" s="279"/>
      <c r="R61" s="280"/>
      <c r="S61" s="278"/>
      <c r="T61" s="279"/>
      <c r="U61" s="280"/>
      <c r="V61" s="372" t="str">
        <f>IF(ISNUMBER(#REF!),IF(20&lt;=#REF!,MROUND(#REF!/60,0.5),0),"")</f>
        <v/>
      </c>
      <c r="W61" s="373"/>
      <c r="X61" s="376"/>
      <c r="Y61" s="276"/>
      <c r="Z61" s="380"/>
      <c r="AA61" s="381"/>
      <c r="AB61" s="381"/>
      <c r="AC61" s="381"/>
      <c r="AD61" s="386"/>
      <c r="AE61" s="387"/>
      <c r="AF61" s="390"/>
      <c r="AG61" s="391"/>
      <c r="AH61" s="293"/>
      <c r="AI61" s="293"/>
      <c r="AJ61" s="293"/>
      <c r="AK61" s="365"/>
      <c r="AL61" s="354"/>
      <c r="AM61" s="354"/>
      <c r="AO61" s="354"/>
      <c r="AP61" s="369"/>
      <c r="AZ61" s="370"/>
      <c r="BA61" s="370"/>
      <c r="BB61" s="368"/>
      <c r="BC61" s="354"/>
    </row>
    <row r="62" spans="1:55" ht="15.95" customHeight="1" x14ac:dyDescent="0.15">
      <c r="A62" s="354"/>
      <c r="C62" s="395"/>
      <c r="D62" s="356"/>
      <c r="E62" s="251"/>
      <c r="F62" s="252"/>
      <c r="G62" s="253"/>
      <c r="H62" s="284"/>
      <c r="I62" s="285"/>
      <c r="J62" s="286"/>
      <c r="K62" s="284"/>
      <c r="L62" s="285"/>
      <c r="M62" s="286"/>
      <c r="N62" s="377"/>
      <c r="O62" s="377"/>
      <c r="P62" s="284"/>
      <c r="Q62" s="285"/>
      <c r="R62" s="286"/>
      <c r="S62" s="284"/>
      <c r="T62" s="285"/>
      <c r="U62" s="286"/>
      <c r="V62" s="374"/>
      <c r="W62" s="375"/>
      <c r="X62" s="376"/>
      <c r="Y62" s="277"/>
      <c r="Z62" s="382"/>
      <c r="AA62" s="383"/>
      <c r="AB62" s="383"/>
      <c r="AC62" s="383"/>
      <c r="AD62" s="388"/>
      <c r="AE62" s="389"/>
      <c r="AF62" s="392"/>
      <c r="AG62" s="393"/>
      <c r="AH62" s="293"/>
      <c r="AI62" s="293"/>
      <c r="AJ62" s="293"/>
      <c r="AK62" s="365"/>
      <c r="AL62" s="354"/>
      <c r="AM62" s="354"/>
      <c r="AO62" s="354"/>
      <c r="AP62" s="369"/>
      <c r="AZ62" s="370"/>
      <c r="BA62" s="370"/>
      <c r="BB62" s="368"/>
      <c r="BC62" s="354"/>
    </row>
    <row r="63" spans="1:55" ht="15.95" customHeight="1" x14ac:dyDescent="0.15">
      <c r="A63" s="452"/>
      <c r="C63" s="394"/>
      <c r="D63" s="356" t="str">
        <f>IF(ISNUMBER(C63),TEXT(A63,"aaa"),"")</f>
        <v/>
      </c>
      <c r="E63" s="248"/>
      <c r="F63" s="249"/>
      <c r="G63" s="250"/>
      <c r="H63" s="278"/>
      <c r="I63" s="279"/>
      <c r="J63" s="280"/>
      <c r="K63" s="278"/>
      <c r="L63" s="279"/>
      <c r="M63" s="280"/>
      <c r="N63" s="377" t="str">
        <f>IF(ISNUMBER(#REF!),IF(20&lt;=#REF!,MROUND(#REF!/60,0.5),0),"")</f>
        <v/>
      </c>
      <c r="O63" s="377"/>
      <c r="P63" s="278"/>
      <c r="Q63" s="279"/>
      <c r="R63" s="280"/>
      <c r="S63" s="278"/>
      <c r="T63" s="279"/>
      <c r="U63" s="280"/>
      <c r="V63" s="372" t="str">
        <f>IF(ISNUMBER(#REF!),IF(20&lt;=#REF!,MROUND(#REF!/60,0.5),0),"")</f>
        <v/>
      </c>
      <c r="W63" s="373"/>
      <c r="X63" s="376"/>
      <c r="Y63" s="276"/>
      <c r="Z63" s="380"/>
      <c r="AA63" s="381"/>
      <c r="AB63" s="381"/>
      <c r="AC63" s="381"/>
      <c r="AD63" s="386"/>
      <c r="AE63" s="387"/>
      <c r="AF63" s="390"/>
      <c r="AG63" s="391"/>
      <c r="AH63" s="293"/>
      <c r="AI63" s="293"/>
      <c r="AJ63" s="293"/>
      <c r="AK63" s="365"/>
      <c r="AL63" s="354"/>
      <c r="AM63" s="354"/>
      <c r="AO63" s="354"/>
      <c r="AP63" s="369"/>
      <c r="AZ63" s="370"/>
      <c r="BA63" s="370"/>
      <c r="BB63" s="368"/>
      <c r="BC63" s="354"/>
    </row>
    <row r="64" spans="1:55" ht="15.95" customHeight="1" x14ac:dyDescent="0.15">
      <c r="A64" s="354"/>
      <c r="C64" s="395"/>
      <c r="D64" s="356"/>
      <c r="E64" s="251"/>
      <c r="F64" s="252"/>
      <c r="G64" s="253"/>
      <c r="H64" s="284"/>
      <c r="I64" s="285"/>
      <c r="J64" s="286"/>
      <c r="K64" s="284"/>
      <c r="L64" s="285"/>
      <c r="M64" s="286"/>
      <c r="N64" s="377"/>
      <c r="O64" s="377"/>
      <c r="P64" s="284"/>
      <c r="Q64" s="285"/>
      <c r="R64" s="286"/>
      <c r="S64" s="284"/>
      <c r="T64" s="285"/>
      <c r="U64" s="286"/>
      <c r="V64" s="374"/>
      <c r="W64" s="375"/>
      <c r="X64" s="376"/>
      <c r="Y64" s="277"/>
      <c r="Z64" s="382"/>
      <c r="AA64" s="383"/>
      <c r="AB64" s="383"/>
      <c r="AC64" s="383"/>
      <c r="AD64" s="388"/>
      <c r="AE64" s="389"/>
      <c r="AF64" s="392"/>
      <c r="AG64" s="393"/>
      <c r="AH64" s="293"/>
      <c r="AI64" s="293"/>
      <c r="AJ64" s="293"/>
      <c r="AK64" s="365"/>
      <c r="AL64" s="354"/>
      <c r="AM64" s="354"/>
      <c r="AO64" s="354"/>
      <c r="AP64" s="369"/>
      <c r="AZ64" s="370"/>
      <c r="BA64" s="370"/>
      <c r="BB64" s="368"/>
      <c r="BC64" s="354"/>
    </row>
    <row r="65" spans="1:55" ht="15.95" customHeight="1" x14ac:dyDescent="0.15">
      <c r="A65" s="452"/>
      <c r="C65" s="394"/>
      <c r="D65" s="356" t="str">
        <f>IF(ISNUMBER(C65),TEXT(A65,"aaa"),"")</f>
        <v/>
      </c>
      <c r="E65" s="248"/>
      <c r="F65" s="249"/>
      <c r="G65" s="250"/>
      <c r="H65" s="278"/>
      <c r="I65" s="279"/>
      <c r="J65" s="280"/>
      <c r="K65" s="278"/>
      <c r="L65" s="279"/>
      <c r="M65" s="280"/>
      <c r="N65" s="377" t="str">
        <f>IF(ISNUMBER(#REF!),IF(20&lt;=#REF!,MROUND(#REF!/60,0.5),0),"")</f>
        <v/>
      </c>
      <c r="O65" s="377"/>
      <c r="P65" s="278"/>
      <c r="Q65" s="279"/>
      <c r="R65" s="280"/>
      <c r="S65" s="278"/>
      <c r="T65" s="279"/>
      <c r="U65" s="280"/>
      <c r="V65" s="372" t="str">
        <f>IF(ISNUMBER(#REF!),IF(20&lt;=#REF!,MROUND(#REF!/60,0.5),0),"")</f>
        <v/>
      </c>
      <c r="W65" s="373"/>
      <c r="X65" s="376"/>
      <c r="Y65" s="276"/>
      <c r="Z65" s="380"/>
      <c r="AA65" s="381"/>
      <c r="AB65" s="381"/>
      <c r="AC65" s="381"/>
      <c r="AD65" s="386"/>
      <c r="AE65" s="387"/>
      <c r="AF65" s="390"/>
      <c r="AG65" s="391"/>
      <c r="AH65" s="293"/>
      <c r="AI65" s="293"/>
      <c r="AJ65" s="293"/>
      <c r="AK65" s="365"/>
      <c r="AL65" s="354"/>
      <c r="AM65" s="354"/>
      <c r="AO65" s="354"/>
      <c r="AP65" s="369"/>
      <c r="AZ65" s="370"/>
      <c r="BA65" s="370"/>
      <c r="BB65" s="368"/>
      <c r="BC65" s="354"/>
    </row>
    <row r="66" spans="1:55" ht="15.95" customHeight="1" x14ac:dyDescent="0.15">
      <c r="A66" s="354"/>
      <c r="C66" s="395"/>
      <c r="D66" s="356"/>
      <c r="E66" s="251"/>
      <c r="F66" s="252"/>
      <c r="G66" s="253"/>
      <c r="H66" s="284"/>
      <c r="I66" s="285"/>
      <c r="J66" s="286"/>
      <c r="K66" s="284"/>
      <c r="L66" s="285"/>
      <c r="M66" s="286"/>
      <c r="N66" s="377"/>
      <c r="O66" s="377"/>
      <c r="P66" s="284"/>
      <c r="Q66" s="285"/>
      <c r="R66" s="286"/>
      <c r="S66" s="284"/>
      <c r="T66" s="285"/>
      <c r="U66" s="286"/>
      <c r="V66" s="374"/>
      <c r="W66" s="375"/>
      <c r="X66" s="376"/>
      <c r="Y66" s="277"/>
      <c r="Z66" s="382"/>
      <c r="AA66" s="383"/>
      <c r="AB66" s="383"/>
      <c r="AC66" s="383"/>
      <c r="AD66" s="388"/>
      <c r="AE66" s="389"/>
      <c r="AF66" s="392"/>
      <c r="AG66" s="393"/>
      <c r="AH66" s="293"/>
      <c r="AI66" s="293"/>
      <c r="AJ66" s="293"/>
      <c r="AK66" s="365"/>
      <c r="AL66" s="354"/>
      <c r="AM66" s="354"/>
      <c r="AO66" s="354"/>
      <c r="AP66" s="369"/>
      <c r="AZ66" s="370"/>
      <c r="BA66" s="370"/>
      <c r="BB66" s="368"/>
      <c r="BC66" s="354"/>
    </row>
    <row r="67" spans="1:55" ht="15.95" customHeight="1" x14ac:dyDescent="0.15">
      <c r="A67" s="452"/>
      <c r="C67" s="394"/>
      <c r="D67" s="356" t="str">
        <f>IF(ISNUMBER(C67),TEXT(A67,"aaa"),"")</f>
        <v/>
      </c>
      <c r="E67" s="248"/>
      <c r="F67" s="249"/>
      <c r="G67" s="250"/>
      <c r="H67" s="278"/>
      <c r="I67" s="279"/>
      <c r="J67" s="280"/>
      <c r="K67" s="278"/>
      <c r="L67" s="279"/>
      <c r="M67" s="280"/>
      <c r="N67" s="377" t="str">
        <f>IF(ISNUMBER(#REF!),IF(20&lt;=#REF!,MROUND(#REF!/60,0.5),0),"")</f>
        <v/>
      </c>
      <c r="O67" s="377"/>
      <c r="P67" s="278"/>
      <c r="Q67" s="279"/>
      <c r="R67" s="280"/>
      <c r="S67" s="278"/>
      <c r="T67" s="279"/>
      <c r="U67" s="280"/>
      <c r="V67" s="372" t="str">
        <f>IF(ISNUMBER(#REF!),IF(20&lt;=#REF!,MROUND(#REF!/60,0.5),0),"")</f>
        <v/>
      </c>
      <c r="W67" s="373"/>
      <c r="X67" s="376"/>
      <c r="Y67" s="276"/>
      <c r="Z67" s="380"/>
      <c r="AA67" s="381"/>
      <c r="AB67" s="381"/>
      <c r="AC67" s="381"/>
      <c r="AD67" s="386"/>
      <c r="AE67" s="387"/>
      <c r="AF67" s="390"/>
      <c r="AG67" s="391"/>
      <c r="AH67" s="293"/>
      <c r="AI67" s="293"/>
      <c r="AJ67" s="293"/>
      <c r="AK67" s="365"/>
      <c r="AL67" s="354"/>
      <c r="AM67" s="354"/>
      <c r="AO67" s="354"/>
      <c r="AP67" s="369"/>
      <c r="AZ67" s="370"/>
      <c r="BA67" s="370"/>
      <c r="BB67" s="368"/>
      <c r="BC67" s="354"/>
    </row>
    <row r="68" spans="1:55" ht="15.95" customHeight="1" x14ac:dyDescent="0.15">
      <c r="A68" s="354"/>
      <c r="C68" s="395"/>
      <c r="D68" s="356"/>
      <c r="E68" s="251"/>
      <c r="F68" s="252"/>
      <c r="G68" s="253"/>
      <c r="H68" s="284"/>
      <c r="I68" s="285"/>
      <c r="J68" s="286"/>
      <c r="K68" s="284"/>
      <c r="L68" s="285"/>
      <c r="M68" s="286"/>
      <c r="N68" s="377"/>
      <c r="O68" s="377"/>
      <c r="P68" s="284"/>
      <c r="Q68" s="285"/>
      <c r="R68" s="286"/>
      <c r="S68" s="284"/>
      <c r="T68" s="285"/>
      <c r="U68" s="286"/>
      <c r="V68" s="374"/>
      <c r="W68" s="375"/>
      <c r="X68" s="376"/>
      <c r="Y68" s="277"/>
      <c r="Z68" s="382"/>
      <c r="AA68" s="383"/>
      <c r="AB68" s="383"/>
      <c r="AC68" s="383"/>
      <c r="AD68" s="388"/>
      <c r="AE68" s="389"/>
      <c r="AF68" s="392"/>
      <c r="AG68" s="393"/>
      <c r="AH68" s="293"/>
      <c r="AI68" s="293"/>
      <c r="AJ68" s="293"/>
      <c r="AK68" s="365"/>
      <c r="AL68" s="354"/>
      <c r="AM68" s="354"/>
      <c r="AO68" s="354"/>
      <c r="AP68" s="369"/>
      <c r="AZ68" s="370"/>
      <c r="BA68" s="370"/>
      <c r="BB68" s="368"/>
      <c r="BC68" s="354"/>
    </row>
    <row r="69" spans="1:55" ht="15.95" customHeight="1" x14ac:dyDescent="0.15">
      <c r="A69" s="452"/>
      <c r="C69" s="394"/>
      <c r="D69" s="356" t="str">
        <f>IF(ISNUMBER(C69),TEXT(A69,"aaa"),"")</f>
        <v/>
      </c>
      <c r="E69" s="248"/>
      <c r="F69" s="249"/>
      <c r="G69" s="250"/>
      <c r="H69" s="278"/>
      <c r="I69" s="279"/>
      <c r="J69" s="280"/>
      <c r="K69" s="278"/>
      <c r="L69" s="279"/>
      <c r="M69" s="280"/>
      <c r="N69" s="377" t="str">
        <f>IF(ISNUMBER(#REF!),IF(20&lt;=#REF!,MROUND(#REF!/60,0.5),0),"")</f>
        <v/>
      </c>
      <c r="O69" s="377"/>
      <c r="P69" s="278"/>
      <c r="Q69" s="279"/>
      <c r="R69" s="280"/>
      <c r="S69" s="278"/>
      <c r="T69" s="279"/>
      <c r="U69" s="280"/>
      <c r="V69" s="372" t="str">
        <f>IF(ISNUMBER(#REF!),IF(20&lt;=#REF!,MROUND(#REF!/60,0.5),0),"")</f>
        <v/>
      </c>
      <c r="W69" s="373"/>
      <c r="X69" s="376"/>
      <c r="Y69" s="276"/>
      <c r="Z69" s="380"/>
      <c r="AA69" s="381"/>
      <c r="AB69" s="381"/>
      <c r="AC69" s="381"/>
      <c r="AD69" s="386"/>
      <c r="AE69" s="387"/>
      <c r="AF69" s="390"/>
      <c r="AG69" s="391"/>
      <c r="AH69" s="293"/>
      <c r="AI69" s="293"/>
      <c r="AJ69" s="293"/>
      <c r="AK69" s="365"/>
      <c r="AL69" s="354"/>
      <c r="AM69" s="354"/>
      <c r="AO69" s="354"/>
      <c r="AP69" s="369"/>
      <c r="AZ69" s="370"/>
      <c r="BA69" s="370"/>
      <c r="BB69" s="368"/>
      <c r="BC69" s="354"/>
    </row>
    <row r="70" spans="1:55" ht="15.95" customHeight="1" x14ac:dyDescent="0.15">
      <c r="A70" s="354"/>
      <c r="C70" s="395"/>
      <c r="D70" s="356"/>
      <c r="E70" s="251"/>
      <c r="F70" s="252"/>
      <c r="G70" s="253"/>
      <c r="H70" s="284"/>
      <c r="I70" s="285"/>
      <c r="J70" s="286"/>
      <c r="K70" s="284"/>
      <c r="L70" s="285"/>
      <c r="M70" s="286"/>
      <c r="N70" s="377"/>
      <c r="O70" s="377"/>
      <c r="P70" s="284"/>
      <c r="Q70" s="285"/>
      <c r="R70" s="286"/>
      <c r="S70" s="284"/>
      <c r="T70" s="285"/>
      <c r="U70" s="286"/>
      <c r="V70" s="374"/>
      <c r="W70" s="375"/>
      <c r="X70" s="376"/>
      <c r="Y70" s="277"/>
      <c r="Z70" s="382"/>
      <c r="AA70" s="383"/>
      <c r="AB70" s="383"/>
      <c r="AC70" s="383"/>
      <c r="AD70" s="388"/>
      <c r="AE70" s="389"/>
      <c r="AF70" s="392"/>
      <c r="AG70" s="393"/>
      <c r="AH70" s="293"/>
      <c r="AI70" s="293"/>
      <c r="AJ70" s="293"/>
      <c r="AK70" s="365"/>
      <c r="AL70" s="354"/>
      <c r="AM70" s="354"/>
      <c r="AO70" s="354"/>
      <c r="AP70" s="369"/>
      <c r="AZ70" s="370"/>
      <c r="BA70" s="370"/>
      <c r="BB70" s="368"/>
      <c r="BC70" s="354"/>
    </row>
    <row r="71" spans="1:55" ht="15.95" customHeight="1" x14ac:dyDescent="0.15">
      <c r="A71" s="452"/>
      <c r="C71" s="394"/>
      <c r="D71" s="356" t="str">
        <f>IF(ISNUMBER(C71),TEXT(A71,"aaa"),"")</f>
        <v/>
      </c>
      <c r="E71" s="248"/>
      <c r="F71" s="249"/>
      <c r="G71" s="250"/>
      <c r="H71" s="278"/>
      <c r="I71" s="279"/>
      <c r="J71" s="280"/>
      <c r="K71" s="278"/>
      <c r="L71" s="279"/>
      <c r="M71" s="280"/>
      <c r="N71" s="377" t="str">
        <f>IF(ISNUMBER(#REF!),IF(20&lt;=#REF!,MROUND(#REF!/60,0.5),0),"")</f>
        <v/>
      </c>
      <c r="O71" s="377"/>
      <c r="P71" s="278"/>
      <c r="Q71" s="279"/>
      <c r="R71" s="280"/>
      <c r="S71" s="278"/>
      <c r="T71" s="279"/>
      <c r="U71" s="280"/>
      <c r="V71" s="372" t="str">
        <f>IF(ISNUMBER(#REF!),IF(20&lt;=#REF!,MROUND(#REF!/60,0.5),0),"")</f>
        <v/>
      </c>
      <c r="W71" s="373"/>
      <c r="X71" s="376"/>
      <c r="Y71" s="276"/>
      <c r="Z71" s="380"/>
      <c r="AA71" s="381"/>
      <c r="AB71" s="381"/>
      <c r="AC71" s="381"/>
      <c r="AD71" s="386"/>
      <c r="AE71" s="387"/>
      <c r="AF71" s="390"/>
      <c r="AG71" s="391"/>
      <c r="AH71" s="293"/>
      <c r="AI71" s="293"/>
      <c r="AJ71" s="293"/>
      <c r="AK71" s="365"/>
      <c r="AL71" s="354"/>
      <c r="AM71" s="354"/>
      <c r="AO71" s="354"/>
      <c r="AP71" s="369"/>
      <c r="AZ71" s="370"/>
      <c r="BA71" s="370"/>
      <c r="BB71" s="368"/>
      <c r="BC71" s="354"/>
    </row>
    <row r="72" spans="1:55" ht="15.95" customHeight="1" x14ac:dyDescent="0.15">
      <c r="A72" s="354"/>
      <c r="C72" s="395"/>
      <c r="D72" s="356"/>
      <c r="E72" s="251"/>
      <c r="F72" s="252"/>
      <c r="G72" s="253"/>
      <c r="H72" s="284"/>
      <c r="I72" s="285"/>
      <c r="J72" s="286"/>
      <c r="K72" s="284"/>
      <c r="L72" s="285"/>
      <c r="M72" s="286"/>
      <c r="N72" s="377"/>
      <c r="O72" s="377"/>
      <c r="P72" s="284"/>
      <c r="Q72" s="285"/>
      <c r="R72" s="286"/>
      <c r="S72" s="284"/>
      <c r="T72" s="285"/>
      <c r="U72" s="286"/>
      <c r="V72" s="374"/>
      <c r="W72" s="375"/>
      <c r="X72" s="376"/>
      <c r="Y72" s="277"/>
      <c r="Z72" s="382"/>
      <c r="AA72" s="383"/>
      <c r="AB72" s="383"/>
      <c r="AC72" s="383"/>
      <c r="AD72" s="388"/>
      <c r="AE72" s="389"/>
      <c r="AF72" s="392"/>
      <c r="AG72" s="393"/>
      <c r="AH72" s="293"/>
      <c r="AI72" s="293"/>
      <c r="AJ72" s="293"/>
      <c r="AK72" s="365"/>
      <c r="AL72" s="354"/>
      <c r="AM72" s="354"/>
      <c r="AO72" s="354"/>
      <c r="AP72" s="369"/>
      <c r="AZ72" s="370"/>
      <c r="BA72" s="370"/>
      <c r="BB72" s="368"/>
      <c r="BC72" s="354"/>
    </row>
    <row r="73" spans="1:55" ht="15.95" customHeight="1" x14ac:dyDescent="0.15">
      <c r="A73" s="452"/>
      <c r="C73" s="394"/>
      <c r="D73" s="356" t="str">
        <f>IF(ISNUMBER(C73),TEXT(A73,"aaa"),"")</f>
        <v/>
      </c>
      <c r="E73" s="248"/>
      <c r="F73" s="249"/>
      <c r="G73" s="250"/>
      <c r="H73" s="278"/>
      <c r="I73" s="279"/>
      <c r="J73" s="280"/>
      <c r="K73" s="278"/>
      <c r="L73" s="279"/>
      <c r="M73" s="280"/>
      <c r="N73" s="377" t="str">
        <f>IF(ISNUMBER(#REF!),IF(20&lt;=#REF!,MROUND(#REF!/60,0.5),0),"")</f>
        <v/>
      </c>
      <c r="O73" s="377"/>
      <c r="P73" s="278"/>
      <c r="Q73" s="279"/>
      <c r="R73" s="280"/>
      <c r="S73" s="278"/>
      <c r="T73" s="279"/>
      <c r="U73" s="280"/>
      <c r="V73" s="372" t="str">
        <f>IF(ISNUMBER(#REF!),IF(20&lt;=#REF!,MROUND(#REF!/60,0.5),0),"")</f>
        <v/>
      </c>
      <c r="W73" s="373"/>
      <c r="X73" s="376"/>
      <c r="Y73" s="276"/>
      <c r="Z73" s="380"/>
      <c r="AA73" s="381"/>
      <c r="AB73" s="381"/>
      <c r="AC73" s="381"/>
      <c r="AD73" s="386"/>
      <c r="AE73" s="387"/>
      <c r="AF73" s="390"/>
      <c r="AG73" s="391"/>
      <c r="AH73" s="293"/>
      <c r="AI73" s="293"/>
      <c r="AJ73" s="293"/>
      <c r="AK73" s="365"/>
      <c r="AL73" s="354"/>
      <c r="AM73" s="354"/>
      <c r="AO73" s="354"/>
      <c r="AP73" s="369"/>
      <c r="AZ73" s="370"/>
      <c r="BA73" s="370"/>
      <c r="BB73" s="368"/>
      <c r="BC73" s="354"/>
    </row>
    <row r="74" spans="1:55" ht="15.95" customHeight="1" thickBot="1" x14ac:dyDescent="0.2">
      <c r="A74" s="354"/>
      <c r="C74" s="402"/>
      <c r="D74" s="356"/>
      <c r="E74" s="251"/>
      <c r="F74" s="252"/>
      <c r="G74" s="253"/>
      <c r="H74" s="281"/>
      <c r="I74" s="282"/>
      <c r="J74" s="283"/>
      <c r="K74" s="281"/>
      <c r="L74" s="282"/>
      <c r="M74" s="283"/>
      <c r="N74" s="377"/>
      <c r="O74" s="377"/>
      <c r="P74" s="281"/>
      <c r="Q74" s="282"/>
      <c r="R74" s="283"/>
      <c r="S74" s="281"/>
      <c r="T74" s="282"/>
      <c r="U74" s="283"/>
      <c r="V74" s="374"/>
      <c r="W74" s="375"/>
      <c r="X74" s="403"/>
      <c r="Y74" s="405"/>
      <c r="Z74" s="382"/>
      <c r="AA74" s="383"/>
      <c r="AB74" s="383"/>
      <c r="AC74" s="383"/>
      <c r="AD74" s="388"/>
      <c r="AE74" s="389"/>
      <c r="AF74" s="392"/>
      <c r="AG74" s="393"/>
      <c r="AH74" s="404"/>
      <c r="AI74" s="404"/>
      <c r="AJ74" s="404"/>
      <c r="AK74" s="432"/>
      <c r="AL74" s="354"/>
      <c r="AM74" s="354"/>
      <c r="AO74" s="354"/>
      <c r="AP74" s="369"/>
      <c r="AZ74" s="370"/>
      <c r="BA74" s="370"/>
      <c r="BB74" s="368"/>
      <c r="BC74" s="354"/>
    </row>
    <row r="75" spans="1:55" ht="15.95" customHeight="1" thickTop="1" thickBot="1" x14ac:dyDescent="0.2">
      <c r="C75" s="254" t="s">
        <v>79</v>
      </c>
      <c r="D75" s="255"/>
      <c r="E75" s="255"/>
      <c r="F75" s="255"/>
      <c r="G75" s="256"/>
      <c r="H75" s="425"/>
      <c r="I75" s="425"/>
      <c r="J75" s="425"/>
      <c r="K75" s="425"/>
      <c r="L75" s="425"/>
      <c r="M75" s="425"/>
      <c r="N75" s="426" t="str">
        <f>IF(ISNUMBER(K5),SUM(N13:O74),"")</f>
        <v/>
      </c>
      <c r="O75" s="427"/>
      <c r="P75" s="425"/>
      <c r="Q75" s="425"/>
      <c r="R75" s="425"/>
      <c r="S75" s="425"/>
      <c r="T75" s="425"/>
      <c r="U75" s="430"/>
      <c r="V75" s="406" t="str">
        <f>IF(ISNUMBER(K5),SUM(V13:W74),"")</f>
        <v/>
      </c>
      <c r="W75" s="407"/>
      <c r="X75" s="410"/>
      <c r="Y75" s="269"/>
      <c r="Z75" s="412"/>
      <c r="AA75" s="413"/>
      <c r="AB75" s="413"/>
      <c r="AC75" s="413"/>
      <c r="AD75" s="413"/>
      <c r="AE75" s="413"/>
      <c r="AF75" s="413"/>
      <c r="AG75" s="414"/>
      <c r="AH75" s="415"/>
      <c r="AI75" s="415"/>
      <c r="AJ75" s="415"/>
      <c r="AK75" s="417"/>
    </row>
    <row r="76" spans="1:55" ht="15.95" customHeight="1" thickTop="1" thickBot="1" x14ac:dyDescent="0.2">
      <c r="C76" s="257"/>
      <c r="D76" s="258"/>
      <c r="E76" s="258"/>
      <c r="F76" s="258"/>
      <c r="G76" s="259"/>
      <c r="H76" s="419"/>
      <c r="I76" s="419"/>
      <c r="J76" s="419"/>
      <c r="K76" s="419"/>
      <c r="L76" s="419"/>
      <c r="M76" s="419"/>
      <c r="N76" s="428"/>
      <c r="O76" s="429"/>
      <c r="P76" s="419"/>
      <c r="Q76" s="419"/>
      <c r="R76" s="419"/>
      <c r="S76" s="419"/>
      <c r="T76" s="419"/>
      <c r="U76" s="431"/>
      <c r="V76" s="408"/>
      <c r="W76" s="409"/>
      <c r="X76" s="411"/>
      <c r="Y76" s="270"/>
      <c r="Z76" s="412"/>
      <c r="AA76" s="413"/>
      <c r="AB76" s="413"/>
      <c r="AC76" s="413"/>
      <c r="AD76" s="413"/>
      <c r="AE76" s="413"/>
      <c r="AF76" s="413"/>
      <c r="AG76" s="414"/>
      <c r="AH76" s="416"/>
      <c r="AI76" s="416"/>
      <c r="AJ76" s="416"/>
      <c r="AK76" s="418"/>
    </row>
    <row r="77" spans="1:55" ht="15.95" customHeight="1" thickTop="1" thickBot="1" x14ac:dyDescent="0.2">
      <c r="C77" s="260" t="s">
        <v>80</v>
      </c>
      <c r="D77" s="261"/>
      <c r="E77" s="261"/>
      <c r="F77" s="261"/>
      <c r="G77" s="262"/>
      <c r="H77" s="419"/>
      <c r="I77" s="419"/>
      <c r="J77" s="419"/>
      <c r="K77" s="419"/>
      <c r="L77" s="419"/>
      <c r="M77" s="419"/>
      <c r="N77" s="421" t="str">
        <f>IF(ISNUMBER(U5),SUM(N13:O74),"")</f>
        <v/>
      </c>
      <c r="O77" s="422"/>
      <c r="P77" s="419"/>
      <c r="Q77" s="419"/>
      <c r="R77" s="419"/>
      <c r="S77" s="419"/>
      <c r="T77" s="419"/>
      <c r="U77" s="431"/>
      <c r="V77" s="445" t="str">
        <f>IF(ISNUMBER(U5),SUM(V13:W74),"")</f>
        <v/>
      </c>
      <c r="W77" s="446"/>
      <c r="X77" s="411"/>
      <c r="Y77" s="271"/>
      <c r="Z77" s="412"/>
      <c r="AA77" s="413"/>
      <c r="AB77" s="413"/>
      <c r="AC77" s="413"/>
      <c r="AD77" s="413"/>
      <c r="AE77" s="413"/>
      <c r="AF77" s="413"/>
      <c r="AG77" s="414"/>
      <c r="AH77" s="416"/>
      <c r="AI77" s="416"/>
      <c r="AJ77" s="416"/>
      <c r="AK77" s="418"/>
    </row>
    <row r="78" spans="1:55" ht="15.95" customHeight="1" thickTop="1" thickBot="1" x14ac:dyDescent="0.2">
      <c r="C78" s="263"/>
      <c r="D78" s="264"/>
      <c r="E78" s="264"/>
      <c r="F78" s="264"/>
      <c r="G78" s="265"/>
      <c r="H78" s="420"/>
      <c r="I78" s="420"/>
      <c r="J78" s="420"/>
      <c r="K78" s="420"/>
      <c r="L78" s="420"/>
      <c r="M78" s="420"/>
      <c r="N78" s="423"/>
      <c r="O78" s="424"/>
      <c r="P78" s="420"/>
      <c r="Q78" s="420"/>
      <c r="R78" s="420"/>
      <c r="S78" s="420"/>
      <c r="T78" s="420"/>
      <c r="U78" s="444"/>
      <c r="V78" s="447"/>
      <c r="W78" s="448"/>
      <c r="X78" s="449"/>
      <c r="Y78" s="272"/>
      <c r="Z78" s="412"/>
      <c r="AA78" s="413"/>
      <c r="AB78" s="413"/>
      <c r="AC78" s="413"/>
      <c r="AD78" s="413"/>
      <c r="AE78" s="413"/>
      <c r="AF78" s="413"/>
      <c r="AG78" s="414"/>
      <c r="AH78" s="450"/>
      <c r="AI78" s="450"/>
      <c r="AJ78" s="450"/>
      <c r="AK78" s="451"/>
    </row>
    <row r="79" spans="1:55" ht="21" customHeight="1" thickTop="1" thickBot="1" x14ac:dyDescent="0.2">
      <c r="C79" s="266" t="s">
        <v>81</v>
      </c>
      <c r="D79" s="267"/>
      <c r="E79" s="267"/>
      <c r="F79" s="267"/>
      <c r="G79" s="268"/>
      <c r="H79" s="440"/>
      <c r="I79" s="440"/>
      <c r="J79" s="440"/>
      <c r="K79" s="440"/>
      <c r="L79" s="440"/>
      <c r="M79" s="440"/>
      <c r="N79" s="441"/>
      <c r="O79" s="442"/>
      <c r="P79" s="440"/>
      <c r="Q79" s="440"/>
      <c r="R79" s="440"/>
      <c r="S79" s="440"/>
      <c r="T79" s="440"/>
      <c r="U79" s="443"/>
      <c r="V79" s="433"/>
      <c r="W79" s="434"/>
      <c r="X79" s="28"/>
      <c r="Y79" s="29"/>
      <c r="Z79" s="435"/>
      <c r="AA79" s="436"/>
      <c r="AB79" s="436"/>
      <c r="AC79" s="436"/>
      <c r="AD79" s="436"/>
      <c r="AE79" s="436"/>
      <c r="AF79" s="436"/>
      <c r="AG79" s="437"/>
      <c r="AH79" s="438"/>
      <c r="AI79" s="438"/>
      <c r="AJ79" s="438"/>
      <c r="AK79" s="439"/>
    </row>
    <row r="80" spans="1:55" ht="21" customHeight="1" x14ac:dyDescent="0.1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3:37" ht="21" customHeight="1" x14ac:dyDescent="0.1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293"/>
      <c r="AE81" s="293"/>
      <c r="AF81" s="293" t="s">
        <v>53</v>
      </c>
      <c r="AG81" s="293"/>
      <c r="AH81" s="293"/>
      <c r="AI81" s="293"/>
      <c r="AJ81" s="293" t="s">
        <v>52</v>
      </c>
      <c r="AK81" s="293"/>
    </row>
  </sheetData>
  <mergeCells count="887">
    <mergeCell ref="C2:D2"/>
    <mergeCell ref="E2:F2"/>
    <mergeCell ref="H2:I2"/>
    <mergeCell ref="M2:AA2"/>
    <mergeCell ref="C3:F4"/>
    <mergeCell ref="G3:P4"/>
    <mergeCell ref="Q3:T4"/>
    <mergeCell ref="U3:AA3"/>
    <mergeCell ref="Z10:AC12"/>
    <mergeCell ref="AB3:AK3"/>
    <mergeCell ref="U4:AA4"/>
    <mergeCell ref="AB4:AK4"/>
    <mergeCell ref="C5:F6"/>
    <mergeCell ref="G5:J6"/>
    <mergeCell ref="K5:P6"/>
    <mergeCell ref="Q5:T6"/>
    <mergeCell ref="U5:AA6"/>
    <mergeCell ref="AD10:AE12"/>
    <mergeCell ref="AF10:AG12"/>
    <mergeCell ref="C7:R7"/>
    <mergeCell ref="S7:AA7"/>
    <mergeCell ref="C8:R8"/>
    <mergeCell ref="S8:Y8"/>
    <mergeCell ref="Z8:AA8"/>
    <mergeCell ref="C10:C12"/>
    <mergeCell ref="D10:D12"/>
    <mergeCell ref="E10:G12"/>
    <mergeCell ref="H10:O10"/>
    <mergeCell ref="P10:U10"/>
    <mergeCell ref="AB5:AD8"/>
    <mergeCell ref="AE5:AK8"/>
    <mergeCell ref="AL11:AP11"/>
    <mergeCell ref="A13:A14"/>
    <mergeCell ref="B13:B14"/>
    <mergeCell ref="C13:C14"/>
    <mergeCell ref="D13:D14"/>
    <mergeCell ref="E13:G14"/>
    <mergeCell ref="H13:J14"/>
    <mergeCell ref="K13:M14"/>
    <mergeCell ref="N13:O14"/>
    <mergeCell ref="AH10:AI12"/>
    <mergeCell ref="AJ10:AK12"/>
    <mergeCell ref="H11:J12"/>
    <mergeCell ref="K11:M12"/>
    <mergeCell ref="N11:O12"/>
    <mergeCell ref="P11:R12"/>
    <mergeCell ref="S11:U12"/>
    <mergeCell ref="V10:W12"/>
    <mergeCell ref="X10:X12"/>
    <mergeCell ref="Y10:Y12"/>
    <mergeCell ref="AD13:AE14"/>
    <mergeCell ref="AF13:AG13"/>
    <mergeCell ref="AH13:AI14"/>
    <mergeCell ref="AJ13:AK14"/>
    <mergeCell ref="P13:R14"/>
    <mergeCell ref="BC13:BC14"/>
    <mergeCell ref="AF14:AG14"/>
    <mergeCell ref="AO13:AO14"/>
    <mergeCell ref="AP13:AP14"/>
    <mergeCell ref="AZ13:AZ14"/>
    <mergeCell ref="BA13:BA14"/>
    <mergeCell ref="BB13:BB14"/>
    <mergeCell ref="A15:A16"/>
    <mergeCell ref="C15:C16"/>
    <mergeCell ref="D15:D16"/>
    <mergeCell ref="E15:G16"/>
    <mergeCell ref="H15:J16"/>
    <mergeCell ref="K15:M16"/>
    <mergeCell ref="N15:O16"/>
    <mergeCell ref="P15:R16"/>
    <mergeCell ref="AM13:AM14"/>
    <mergeCell ref="AL13:AL14"/>
    <mergeCell ref="AF15:AG15"/>
    <mergeCell ref="S13:U14"/>
    <mergeCell ref="V13:W14"/>
    <mergeCell ref="X13:X14"/>
    <mergeCell ref="Y13:Y14"/>
    <mergeCell ref="Z13:AC14"/>
    <mergeCell ref="AH15:AI16"/>
    <mergeCell ref="AJ15:AK16"/>
    <mergeCell ref="N17:O18"/>
    <mergeCell ref="P17:R18"/>
    <mergeCell ref="S17:U18"/>
    <mergeCell ref="V17:W18"/>
    <mergeCell ref="X17:X18"/>
    <mergeCell ref="Y17:Y18"/>
    <mergeCell ref="BA15:BA16"/>
    <mergeCell ref="AF18:AG18"/>
    <mergeCell ref="AL17:AL18"/>
    <mergeCell ref="AM17:AM18"/>
    <mergeCell ref="AO17:AO18"/>
    <mergeCell ref="S15:U16"/>
    <mergeCell ref="V15:W16"/>
    <mergeCell ref="X15:X16"/>
    <mergeCell ref="Y15:Y16"/>
    <mergeCell ref="Z15:AC16"/>
    <mergeCell ref="AD15:AE16"/>
    <mergeCell ref="BB15:BB16"/>
    <mergeCell ref="BC15:BC16"/>
    <mergeCell ref="AF16:AG16"/>
    <mergeCell ref="A17:A18"/>
    <mergeCell ref="C17:C18"/>
    <mergeCell ref="D17:D18"/>
    <mergeCell ref="E17:G18"/>
    <mergeCell ref="H17:J18"/>
    <mergeCell ref="K17:M18"/>
    <mergeCell ref="AL15:AL16"/>
    <mergeCell ref="AM15:AM16"/>
    <mergeCell ref="AO15:AO16"/>
    <mergeCell ref="AP15:AP16"/>
    <mergeCell ref="AZ15:AZ16"/>
    <mergeCell ref="Z17:AC18"/>
    <mergeCell ref="AD17:AE18"/>
    <mergeCell ref="AF17:AG17"/>
    <mergeCell ref="AH17:AI18"/>
    <mergeCell ref="AJ17:AK18"/>
    <mergeCell ref="AP17:AP18"/>
    <mergeCell ref="AZ17:AZ18"/>
    <mergeCell ref="BA17:BA18"/>
    <mergeCell ref="BB17:BB18"/>
    <mergeCell ref="BC17:BC18"/>
    <mergeCell ref="N19:O20"/>
    <mergeCell ref="P19:R20"/>
    <mergeCell ref="S19:U20"/>
    <mergeCell ref="V19:W20"/>
    <mergeCell ref="X19:X20"/>
    <mergeCell ref="Y19:Y20"/>
    <mergeCell ref="A19:A20"/>
    <mergeCell ref="C19:C20"/>
    <mergeCell ref="D19:D20"/>
    <mergeCell ref="E19:G20"/>
    <mergeCell ref="H19:J20"/>
    <mergeCell ref="K19:M20"/>
    <mergeCell ref="BC19:BC20"/>
    <mergeCell ref="AF20:AG20"/>
    <mergeCell ref="AL19:AL20"/>
    <mergeCell ref="AM19:AM20"/>
    <mergeCell ref="AO19:AO20"/>
    <mergeCell ref="Z21:AC22"/>
    <mergeCell ref="AD21:AE22"/>
    <mergeCell ref="AF21:AG21"/>
    <mergeCell ref="AH21:AI22"/>
    <mergeCell ref="AJ21:AK22"/>
    <mergeCell ref="AP21:AP22"/>
    <mergeCell ref="AZ21:AZ22"/>
    <mergeCell ref="BA21:BA22"/>
    <mergeCell ref="BB21:BB22"/>
    <mergeCell ref="BC21:BC22"/>
    <mergeCell ref="AF22:AG22"/>
    <mergeCell ref="AL21:AL22"/>
    <mergeCell ref="AM21:AM22"/>
    <mergeCell ref="AO21:AO22"/>
    <mergeCell ref="AP19:AP20"/>
    <mergeCell ref="AZ19:AZ20"/>
    <mergeCell ref="BA19:BA20"/>
    <mergeCell ref="Z19:AC20"/>
    <mergeCell ref="AD19:AE20"/>
    <mergeCell ref="X23:X24"/>
    <mergeCell ref="Y23:Y24"/>
    <mergeCell ref="A23:A24"/>
    <mergeCell ref="C23:C24"/>
    <mergeCell ref="D23:D24"/>
    <mergeCell ref="E23:G24"/>
    <mergeCell ref="H23:J24"/>
    <mergeCell ref="K23:M24"/>
    <mergeCell ref="BB19:BB20"/>
    <mergeCell ref="A21:A22"/>
    <mergeCell ref="C21:C22"/>
    <mergeCell ref="D21:D22"/>
    <mergeCell ref="E21:G22"/>
    <mergeCell ref="H21:J22"/>
    <mergeCell ref="K21:M22"/>
    <mergeCell ref="AF19:AG19"/>
    <mergeCell ref="AH19:AI20"/>
    <mergeCell ref="AJ19:AK20"/>
    <mergeCell ref="N21:O22"/>
    <mergeCell ref="P21:R22"/>
    <mergeCell ref="S21:U22"/>
    <mergeCell ref="V21:W22"/>
    <mergeCell ref="X21:X22"/>
    <mergeCell ref="Y21:Y22"/>
    <mergeCell ref="A25:A26"/>
    <mergeCell ref="C25:C26"/>
    <mergeCell ref="D25:D26"/>
    <mergeCell ref="E25:G26"/>
    <mergeCell ref="H25:J26"/>
    <mergeCell ref="K25:M26"/>
    <mergeCell ref="AP23:AP24"/>
    <mergeCell ref="AZ23:AZ24"/>
    <mergeCell ref="BA23:BA24"/>
    <mergeCell ref="Z23:AC24"/>
    <mergeCell ref="AD23:AE24"/>
    <mergeCell ref="AF23:AG23"/>
    <mergeCell ref="AH23:AI24"/>
    <mergeCell ref="AJ23:AK24"/>
    <mergeCell ref="N25:O26"/>
    <mergeCell ref="P25:R26"/>
    <mergeCell ref="S25:U26"/>
    <mergeCell ref="V25:W26"/>
    <mergeCell ref="X25:X26"/>
    <mergeCell ref="Y25:Y26"/>
    <mergeCell ref="N23:O24"/>
    <mergeCell ref="P23:R24"/>
    <mergeCell ref="S23:U24"/>
    <mergeCell ref="V23:W24"/>
    <mergeCell ref="BB23:BB24"/>
    <mergeCell ref="BC23:BC24"/>
    <mergeCell ref="AF24:AG24"/>
    <mergeCell ref="AL23:AL24"/>
    <mergeCell ref="AM23:AM24"/>
    <mergeCell ref="AO23:AO24"/>
    <mergeCell ref="Z25:AC26"/>
    <mergeCell ref="AD25:AE26"/>
    <mergeCell ref="AF25:AG25"/>
    <mergeCell ref="AH25:AI26"/>
    <mergeCell ref="AJ25:AK26"/>
    <mergeCell ref="AP25:AP26"/>
    <mergeCell ref="AZ25:AZ26"/>
    <mergeCell ref="BA25:BA26"/>
    <mergeCell ref="BB25:BB26"/>
    <mergeCell ref="BC25:BC26"/>
    <mergeCell ref="AF26:AG26"/>
    <mergeCell ref="AL25:AL26"/>
    <mergeCell ref="AM25:AM26"/>
    <mergeCell ref="AO25:AO26"/>
    <mergeCell ref="N27:O28"/>
    <mergeCell ref="P27:R28"/>
    <mergeCell ref="S27:U28"/>
    <mergeCell ref="V27:W28"/>
    <mergeCell ref="X27:X28"/>
    <mergeCell ref="Y27:Y28"/>
    <mergeCell ref="A27:A28"/>
    <mergeCell ref="C27:C28"/>
    <mergeCell ref="D27:D28"/>
    <mergeCell ref="E27:G28"/>
    <mergeCell ref="H27:J28"/>
    <mergeCell ref="K27:M28"/>
    <mergeCell ref="BC27:BC28"/>
    <mergeCell ref="AF28:AG28"/>
    <mergeCell ref="AL27:AL28"/>
    <mergeCell ref="AM27:AM28"/>
    <mergeCell ref="AO27:AO28"/>
    <mergeCell ref="Z29:AC30"/>
    <mergeCell ref="AD29:AE30"/>
    <mergeCell ref="AF29:AG29"/>
    <mergeCell ref="AH29:AI30"/>
    <mergeCell ref="AJ29:AK30"/>
    <mergeCell ref="AP29:AP30"/>
    <mergeCell ref="AZ29:AZ30"/>
    <mergeCell ref="BA29:BA30"/>
    <mergeCell ref="BB29:BB30"/>
    <mergeCell ref="BC29:BC30"/>
    <mergeCell ref="AF30:AG30"/>
    <mergeCell ref="AL29:AL30"/>
    <mergeCell ref="AM29:AM30"/>
    <mergeCell ref="AO29:AO30"/>
    <mergeCell ref="AP27:AP28"/>
    <mergeCell ref="AZ27:AZ28"/>
    <mergeCell ref="BA27:BA28"/>
    <mergeCell ref="Z27:AC28"/>
    <mergeCell ref="AD27:AE28"/>
    <mergeCell ref="X31:X32"/>
    <mergeCell ref="Y31:Y32"/>
    <mergeCell ref="A31:A32"/>
    <mergeCell ref="C31:C32"/>
    <mergeCell ref="D31:D32"/>
    <mergeCell ref="E31:G32"/>
    <mergeCell ref="H31:J32"/>
    <mergeCell ref="K31:M32"/>
    <mergeCell ref="BB27:BB28"/>
    <mergeCell ref="A29:A30"/>
    <mergeCell ref="C29:C30"/>
    <mergeCell ref="D29:D30"/>
    <mergeCell ref="E29:G30"/>
    <mergeCell ref="H29:J30"/>
    <mergeCell ref="K29:M30"/>
    <mergeCell ref="AF27:AG27"/>
    <mergeCell ref="AH27:AI28"/>
    <mergeCell ref="AJ27:AK28"/>
    <mergeCell ref="N29:O30"/>
    <mergeCell ref="P29:R30"/>
    <mergeCell ref="S29:U30"/>
    <mergeCell ref="V29:W30"/>
    <mergeCell ref="X29:X30"/>
    <mergeCell ref="Y29:Y30"/>
    <mergeCell ref="A33:A34"/>
    <mergeCell ref="C33:C34"/>
    <mergeCell ref="D33:D34"/>
    <mergeCell ref="E33:G34"/>
    <mergeCell ref="H33:J34"/>
    <mergeCell ref="K33:M34"/>
    <mergeCell ref="AP31:AP32"/>
    <mergeCell ref="AZ31:AZ32"/>
    <mergeCell ref="BA31:BA32"/>
    <mergeCell ref="Z31:AC32"/>
    <mergeCell ref="AD31:AE32"/>
    <mergeCell ref="AF31:AG31"/>
    <mergeCell ref="AH31:AI32"/>
    <mergeCell ref="AJ31:AK32"/>
    <mergeCell ref="N33:O34"/>
    <mergeCell ref="P33:R34"/>
    <mergeCell ref="S33:U34"/>
    <mergeCell ref="V33:W34"/>
    <mergeCell ref="X33:X34"/>
    <mergeCell ref="Y33:Y34"/>
    <mergeCell ref="N31:O32"/>
    <mergeCell ref="P31:R32"/>
    <mergeCell ref="S31:U32"/>
    <mergeCell ref="V31:W32"/>
    <mergeCell ref="BB31:BB32"/>
    <mergeCell ref="BC31:BC32"/>
    <mergeCell ref="AF32:AG32"/>
    <mergeCell ref="AL31:AL32"/>
    <mergeCell ref="AM31:AM32"/>
    <mergeCell ref="AO31:AO32"/>
    <mergeCell ref="Z33:AC34"/>
    <mergeCell ref="AD33:AE34"/>
    <mergeCell ref="AF33:AG33"/>
    <mergeCell ref="AH33:AI34"/>
    <mergeCell ref="AJ33:AK34"/>
    <mergeCell ref="AP33:AP34"/>
    <mergeCell ref="AZ33:AZ34"/>
    <mergeCell ref="BA33:BA34"/>
    <mergeCell ref="BB33:BB34"/>
    <mergeCell ref="BC33:BC34"/>
    <mergeCell ref="AF34:AG34"/>
    <mergeCell ref="AL33:AL34"/>
    <mergeCell ref="AM33:AM34"/>
    <mergeCell ref="AO33:AO34"/>
    <mergeCell ref="N35:O36"/>
    <mergeCell ref="P35:R36"/>
    <mergeCell ref="S35:U36"/>
    <mergeCell ref="V35:W36"/>
    <mergeCell ref="X35:X36"/>
    <mergeCell ref="Y35:Y36"/>
    <mergeCell ref="A35:A36"/>
    <mergeCell ref="C35:C36"/>
    <mergeCell ref="D35:D36"/>
    <mergeCell ref="E35:G36"/>
    <mergeCell ref="H35:J36"/>
    <mergeCell ref="K35:M36"/>
    <mergeCell ref="BC35:BC36"/>
    <mergeCell ref="AF36:AG36"/>
    <mergeCell ref="AL35:AL36"/>
    <mergeCell ref="AM35:AM36"/>
    <mergeCell ref="AO35:AO36"/>
    <mergeCell ref="Z37:AC38"/>
    <mergeCell ref="AD37:AE38"/>
    <mergeCell ref="AF37:AG37"/>
    <mergeCell ref="AH37:AI38"/>
    <mergeCell ref="AJ37:AK38"/>
    <mergeCell ref="AP37:AP38"/>
    <mergeCell ref="AZ37:AZ38"/>
    <mergeCell ref="BA37:BA38"/>
    <mergeCell ref="BB37:BB38"/>
    <mergeCell ref="BC37:BC38"/>
    <mergeCell ref="AF38:AG38"/>
    <mergeCell ref="AL37:AL38"/>
    <mergeCell ref="AM37:AM38"/>
    <mergeCell ref="AO37:AO38"/>
    <mergeCell ref="AP35:AP36"/>
    <mergeCell ref="AZ35:AZ36"/>
    <mergeCell ref="BA35:BA36"/>
    <mergeCell ref="Z35:AC36"/>
    <mergeCell ref="AD35:AE36"/>
    <mergeCell ref="X39:X40"/>
    <mergeCell ref="Y39:Y40"/>
    <mergeCell ref="A39:A40"/>
    <mergeCell ref="C39:C40"/>
    <mergeCell ref="D39:D40"/>
    <mergeCell ref="E39:G40"/>
    <mergeCell ref="H39:J40"/>
    <mergeCell ref="K39:M40"/>
    <mergeCell ref="BB35:BB36"/>
    <mergeCell ref="A37:A38"/>
    <mergeCell ref="C37:C38"/>
    <mergeCell ref="D37:D38"/>
    <mergeCell ref="E37:G38"/>
    <mergeCell ref="H37:J38"/>
    <mergeCell ref="K37:M38"/>
    <mergeCell ref="AF35:AG35"/>
    <mergeCell ref="AH35:AI36"/>
    <mergeCell ref="AJ35:AK36"/>
    <mergeCell ref="N37:O38"/>
    <mergeCell ref="P37:R38"/>
    <mergeCell ref="S37:U38"/>
    <mergeCell ref="V37:W38"/>
    <mergeCell ref="X37:X38"/>
    <mergeCell ref="Y37:Y38"/>
    <mergeCell ref="A41:A42"/>
    <mergeCell ref="C41:C42"/>
    <mergeCell ref="D41:D42"/>
    <mergeCell ref="E41:G42"/>
    <mergeCell ref="H41:J42"/>
    <mergeCell ref="K41:M42"/>
    <mergeCell ref="AP39:AP40"/>
    <mergeCell ref="AZ39:AZ40"/>
    <mergeCell ref="BA39:BA40"/>
    <mergeCell ref="Z39:AC40"/>
    <mergeCell ref="AD39:AE40"/>
    <mergeCell ref="AF39:AG39"/>
    <mergeCell ref="AH39:AI40"/>
    <mergeCell ref="AJ39:AK40"/>
    <mergeCell ref="N41:O42"/>
    <mergeCell ref="P41:R42"/>
    <mergeCell ref="S41:U42"/>
    <mergeCell ref="V41:W42"/>
    <mergeCell ref="X41:X42"/>
    <mergeCell ref="Y41:Y42"/>
    <mergeCell ref="N39:O40"/>
    <mergeCell ref="P39:R40"/>
    <mergeCell ref="S39:U40"/>
    <mergeCell ref="V39:W40"/>
    <mergeCell ref="BB39:BB40"/>
    <mergeCell ref="BC39:BC40"/>
    <mergeCell ref="AF40:AG40"/>
    <mergeCell ref="AL39:AL40"/>
    <mergeCell ref="AM39:AM40"/>
    <mergeCell ref="AO39:AO40"/>
    <mergeCell ref="Z41:AC42"/>
    <mergeCell ref="AD41:AE42"/>
    <mergeCell ref="AF41:AG41"/>
    <mergeCell ref="AH41:AI42"/>
    <mergeCell ref="AJ41:AK42"/>
    <mergeCell ref="AP41:AP42"/>
    <mergeCell ref="AZ41:AZ42"/>
    <mergeCell ref="BA41:BA42"/>
    <mergeCell ref="BB41:BB42"/>
    <mergeCell ref="BC41:BC42"/>
    <mergeCell ref="AF42:AG42"/>
    <mergeCell ref="AL41:AL42"/>
    <mergeCell ref="AM41:AM42"/>
    <mergeCell ref="AO41:AO42"/>
    <mergeCell ref="N43:O44"/>
    <mergeCell ref="P43:R44"/>
    <mergeCell ref="S43:U44"/>
    <mergeCell ref="V43:W44"/>
    <mergeCell ref="X43:X44"/>
    <mergeCell ref="Y43:Y44"/>
    <mergeCell ref="A43:A44"/>
    <mergeCell ref="C43:C44"/>
    <mergeCell ref="D43:D44"/>
    <mergeCell ref="E43:G44"/>
    <mergeCell ref="H43:J44"/>
    <mergeCell ref="K43:M44"/>
    <mergeCell ref="BC43:BC44"/>
    <mergeCell ref="AF44:AG44"/>
    <mergeCell ref="AL43:AL44"/>
    <mergeCell ref="AM43:AM44"/>
    <mergeCell ref="AO43:AO44"/>
    <mergeCell ref="Z45:AC46"/>
    <mergeCell ref="AD45:AE46"/>
    <mergeCell ref="AF45:AG45"/>
    <mergeCell ref="AH45:AI46"/>
    <mergeCell ref="AJ45:AK46"/>
    <mergeCell ref="AP45:AP46"/>
    <mergeCell ref="AZ45:AZ46"/>
    <mergeCell ref="BA45:BA46"/>
    <mergeCell ref="BB45:BB46"/>
    <mergeCell ref="BC45:BC46"/>
    <mergeCell ref="AF46:AG46"/>
    <mergeCell ref="AL45:AL46"/>
    <mergeCell ref="AM45:AM46"/>
    <mergeCell ref="AO45:AO46"/>
    <mergeCell ref="AP43:AP44"/>
    <mergeCell ref="AZ43:AZ44"/>
    <mergeCell ref="BA43:BA44"/>
    <mergeCell ref="Z43:AC44"/>
    <mergeCell ref="AD43:AE44"/>
    <mergeCell ref="X47:X48"/>
    <mergeCell ref="Y47:Y48"/>
    <mergeCell ref="A47:A48"/>
    <mergeCell ref="C47:C48"/>
    <mergeCell ref="D47:D48"/>
    <mergeCell ref="E47:G48"/>
    <mergeCell ref="H47:J48"/>
    <mergeCell ref="K47:M48"/>
    <mergeCell ref="BB43:BB44"/>
    <mergeCell ref="A45:A46"/>
    <mergeCell ref="C45:C46"/>
    <mergeCell ref="D45:D46"/>
    <mergeCell ref="E45:G46"/>
    <mergeCell ref="H45:J46"/>
    <mergeCell ref="K45:M46"/>
    <mergeCell ref="AF43:AG43"/>
    <mergeCell ref="AH43:AI44"/>
    <mergeCell ref="AJ43:AK44"/>
    <mergeCell ref="N45:O46"/>
    <mergeCell ref="P45:R46"/>
    <mergeCell ref="S45:U46"/>
    <mergeCell ref="V45:W46"/>
    <mergeCell ref="X45:X46"/>
    <mergeCell ref="Y45:Y46"/>
    <mergeCell ref="A49:A50"/>
    <mergeCell ref="C49:C50"/>
    <mergeCell ref="D49:D50"/>
    <mergeCell ref="E49:G50"/>
    <mergeCell ref="H49:J50"/>
    <mergeCell ref="K49:M50"/>
    <mergeCell ref="AP47:AP48"/>
    <mergeCell ref="AZ47:AZ48"/>
    <mergeCell ref="BA47:BA48"/>
    <mergeCell ref="Z47:AC48"/>
    <mergeCell ref="AD47:AE48"/>
    <mergeCell ref="AF47:AG47"/>
    <mergeCell ref="AH47:AI48"/>
    <mergeCell ref="AJ47:AK48"/>
    <mergeCell ref="N49:O50"/>
    <mergeCell ref="P49:R50"/>
    <mergeCell ref="S49:U50"/>
    <mergeCell ref="V49:W50"/>
    <mergeCell ref="X49:X50"/>
    <mergeCell ref="Y49:Y50"/>
    <mergeCell ref="N47:O48"/>
    <mergeCell ref="P47:R48"/>
    <mergeCell ref="S47:U48"/>
    <mergeCell ref="V47:W48"/>
    <mergeCell ref="BB47:BB48"/>
    <mergeCell ref="BC47:BC48"/>
    <mergeCell ref="AF48:AG48"/>
    <mergeCell ref="AL47:AL48"/>
    <mergeCell ref="AM47:AM48"/>
    <mergeCell ref="AO47:AO48"/>
    <mergeCell ref="Z49:AC50"/>
    <mergeCell ref="AD49:AE50"/>
    <mergeCell ref="AF49:AG49"/>
    <mergeCell ref="AH49:AI50"/>
    <mergeCell ref="AJ49:AK50"/>
    <mergeCell ref="AP49:AP50"/>
    <mergeCell ref="AZ49:AZ50"/>
    <mergeCell ref="BA49:BA50"/>
    <mergeCell ref="BB49:BB50"/>
    <mergeCell ref="BC49:BC50"/>
    <mergeCell ref="AF50:AG50"/>
    <mergeCell ref="AL49:AL50"/>
    <mergeCell ref="AM49:AM50"/>
    <mergeCell ref="AO49:AO50"/>
    <mergeCell ref="N51:O52"/>
    <mergeCell ref="P51:R52"/>
    <mergeCell ref="S51:U52"/>
    <mergeCell ref="V51:W52"/>
    <mergeCell ref="X51:X52"/>
    <mergeCell ref="Y51:Y52"/>
    <mergeCell ref="A51:A52"/>
    <mergeCell ref="C51:C52"/>
    <mergeCell ref="D51:D52"/>
    <mergeCell ref="E51:G52"/>
    <mergeCell ref="H51:J52"/>
    <mergeCell ref="K51:M52"/>
    <mergeCell ref="BC51:BC52"/>
    <mergeCell ref="AF52:AG52"/>
    <mergeCell ref="AL51:AL52"/>
    <mergeCell ref="AM51:AM52"/>
    <mergeCell ref="AO51:AO52"/>
    <mergeCell ref="Z53:AC54"/>
    <mergeCell ref="AD53:AE54"/>
    <mergeCell ref="AF53:AG53"/>
    <mergeCell ref="AH53:AI54"/>
    <mergeCell ref="AJ53:AK54"/>
    <mergeCell ref="AP53:AP54"/>
    <mergeCell ref="AZ53:AZ54"/>
    <mergeCell ref="BA53:BA54"/>
    <mergeCell ref="BB53:BB54"/>
    <mergeCell ref="BC53:BC54"/>
    <mergeCell ref="AF54:AG54"/>
    <mergeCell ref="AL53:AL54"/>
    <mergeCell ref="AM53:AM54"/>
    <mergeCell ref="AO53:AO54"/>
    <mergeCell ref="AP51:AP52"/>
    <mergeCell ref="AZ51:AZ52"/>
    <mergeCell ref="BA51:BA52"/>
    <mergeCell ref="Z51:AC52"/>
    <mergeCell ref="AD51:AE52"/>
    <mergeCell ref="X55:X56"/>
    <mergeCell ref="Y55:Y56"/>
    <mergeCell ref="A55:A56"/>
    <mergeCell ref="C55:C56"/>
    <mergeCell ref="D55:D56"/>
    <mergeCell ref="E55:G56"/>
    <mergeCell ref="H55:J56"/>
    <mergeCell ref="K55:M56"/>
    <mergeCell ref="BB51:BB52"/>
    <mergeCell ref="A53:A54"/>
    <mergeCell ref="C53:C54"/>
    <mergeCell ref="D53:D54"/>
    <mergeCell ref="E53:G54"/>
    <mergeCell ref="H53:J54"/>
    <mergeCell ref="K53:M54"/>
    <mergeCell ref="AF51:AG51"/>
    <mergeCell ref="AH51:AI52"/>
    <mergeCell ref="AJ51:AK52"/>
    <mergeCell ref="N53:O54"/>
    <mergeCell ref="P53:R54"/>
    <mergeCell ref="S53:U54"/>
    <mergeCell ref="V53:W54"/>
    <mergeCell ref="X53:X54"/>
    <mergeCell ref="Y53:Y54"/>
    <mergeCell ref="A57:A58"/>
    <mergeCell ref="C57:C58"/>
    <mergeCell ref="D57:D58"/>
    <mergeCell ref="E57:G58"/>
    <mergeCell ref="H57:J58"/>
    <mergeCell ref="K57:M58"/>
    <mergeCell ref="AP55:AP56"/>
    <mergeCell ref="AZ55:AZ56"/>
    <mergeCell ref="BA55:BA56"/>
    <mergeCell ref="Z55:AC56"/>
    <mergeCell ref="AD55:AE56"/>
    <mergeCell ref="AF55:AG55"/>
    <mergeCell ref="AH55:AI56"/>
    <mergeCell ref="AJ55:AK56"/>
    <mergeCell ref="N57:O58"/>
    <mergeCell ref="P57:R58"/>
    <mergeCell ref="S57:U58"/>
    <mergeCell ref="V57:W58"/>
    <mergeCell ref="X57:X58"/>
    <mergeCell ref="Y57:Y58"/>
    <mergeCell ref="N55:O56"/>
    <mergeCell ref="P55:R56"/>
    <mergeCell ref="S55:U56"/>
    <mergeCell ref="V55:W56"/>
    <mergeCell ref="BB55:BB56"/>
    <mergeCell ref="BC55:BC56"/>
    <mergeCell ref="AF56:AG56"/>
    <mergeCell ref="AL55:AL56"/>
    <mergeCell ref="AM55:AM56"/>
    <mergeCell ref="AO55:AO56"/>
    <mergeCell ref="Z57:AC58"/>
    <mergeCell ref="AD57:AE58"/>
    <mergeCell ref="AF57:AG57"/>
    <mergeCell ref="AH57:AI58"/>
    <mergeCell ref="AJ57:AK58"/>
    <mergeCell ref="AP57:AP58"/>
    <mergeCell ref="AZ57:AZ58"/>
    <mergeCell ref="BA57:BA58"/>
    <mergeCell ref="BB57:BB58"/>
    <mergeCell ref="BC57:BC58"/>
    <mergeCell ref="AF58:AG58"/>
    <mergeCell ref="AL57:AL58"/>
    <mergeCell ref="AM57:AM58"/>
    <mergeCell ref="AO57:AO58"/>
    <mergeCell ref="N59:O60"/>
    <mergeCell ref="P59:R60"/>
    <mergeCell ref="S59:U60"/>
    <mergeCell ref="V59:W60"/>
    <mergeCell ref="X59:X60"/>
    <mergeCell ref="Y59:Y60"/>
    <mergeCell ref="A59:A60"/>
    <mergeCell ref="C59:C60"/>
    <mergeCell ref="D59:D60"/>
    <mergeCell ref="E59:G60"/>
    <mergeCell ref="H59:J60"/>
    <mergeCell ref="K59:M60"/>
    <mergeCell ref="BC59:BC60"/>
    <mergeCell ref="AF60:AG60"/>
    <mergeCell ref="AL59:AL60"/>
    <mergeCell ref="AM59:AM60"/>
    <mergeCell ref="AO59:AO60"/>
    <mergeCell ref="Z61:AC62"/>
    <mergeCell ref="AD61:AE62"/>
    <mergeCell ref="AF61:AG61"/>
    <mergeCell ref="AH61:AI62"/>
    <mergeCell ref="AJ61:AK62"/>
    <mergeCell ref="AP61:AP62"/>
    <mergeCell ref="AZ61:AZ62"/>
    <mergeCell ref="BA61:BA62"/>
    <mergeCell ref="BB61:BB62"/>
    <mergeCell ref="BC61:BC62"/>
    <mergeCell ref="AF62:AG62"/>
    <mergeCell ref="AL61:AL62"/>
    <mergeCell ref="AM61:AM62"/>
    <mergeCell ref="AO61:AO62"/>
    <mergeCell ref="AP59:AP60"/>
    <mergeCell ref="AZ59:AZ60"/>
    <mergeCell ref="BA59:BA60"/>
    <mergeCell ref="Z59:AC60"/>
    <mergeCell ref="AD59:AE60"/>
    <mergeCell ref="X63:X64"/>
    <mergeCell ref="Y63:Y64"/>
    <mergeCell ref="A63:A64"/>
    <mergeCell ref="C63:C64"/>
    <mergeCell ref="D63:D64"/>
    <mergeCell ref="E63:G64"/>
    <mergeCell ref="H63:J64"/>
    <mergeCell ref="K63:M64"/>
    <mergeCell ref="BB59:BB60"/>
    <mergeCell ref="A61:A62"/>
    <mergeCell ref="C61:C62"/>
    <mergeCell ref="D61:D62"/>
    <mergeCell ref="E61:G62"/>
    <mergeCell ref="H61:J62"/>
    <mergeCell ref="K61:M62"/>
    <mergeCell ref="AF59:AG59"/>
    <mergeCell ref="AH59:AI60"/>
    <mergeCell ref="AJ59:AK60"/>
    <mergeCell ref="N61:O62"/>
    <mergeCell ref="P61:R62"/>
    <mergeCell ref="S61:U62"/>
    <mergeCell ref="V61:W62"/>
    <mergeCell ref="X61:X62"/>
    <mergeCell ref="Y61:Y62"/>
    <mergeCell ref="A65:A66"/>
    <mergeCell ref="C65:C66"/>
    <mergeCell ref="D65:D66"/>
    <mergeCell ref="E65:G66"/>
    <mergeCell ref="H65:J66"/>
    <mergeCell ref="K65:M66"/>
    <mergeCell ref="AP63:AP64"/>
    <mergeCell ref="AZ63:AZ64"/>
    <mergeCell ref="BA63:BA64"/>
    <mergeCell ref="Z63:AC64"/>
    <mergeCell ref="AD63:AE64"/>
    <mergeCell ref="AF63:AG63"/>
    <mergeCell ref="AH63:AI64"/>
    <mergeCell ref="AJ63:AK64"/>
    <mergeCell ref="N65:O66"/>
    <mergeCell ref="P65:R66"/>
    <mergeCell ref="S65:U66"/>
    <mergeCell ref="V65:W66"/>
    <mergeCell ref="X65:X66"/>
    <mergeCell ref="Y65:Y66"/>
    <mergeCell ref="N63:O64"/>
    <mergeCell ref="P63:R64"/>
    <mergeCell ref="S63:U64"/>
    <mergeCell ref="V63:W64"/>
    <mergeCell ref="BB63:BB64"/>
    <mergeCell ref="BC63:BC64"/>
    <mergeCell ref="AF64:AG64"/>
    <mergeCell ref="AL63:AL64"/>
    <mergeCell ref="AM63:AM64"/>
    <mergeCell ref="AO63:AO64"/>
    <mergeCell ref="Z65:AC66"/>
    <mergeCell ref="AD65:AE66"/>
    <mergeCell ref="AF65:AG65"/>
    <mergeCell ref="AH65:AI66"/>
    <mergeCell ref="AJ65:AK66"/>
    <mergeCell ref="AP65:AP66"/>
    <mergeCell ref="AZ65:AZ66"/>
    <mergeCell ref="BA65:BA66"/>
    <mergeCell ref="BB65:BB66"/>
    <mergeCell ref="BC65:BC66"/>
    <mergeCell ref="AF66:AG66"/>
    <mergeCell ref="AL65:AL66"/>
    <mergeCell ref="AM65:AM66"/>
    <mergeCell ref="AO65:AO66"/>
    <mergeCell ref="N67:O68"/>
    <mergeCell ref="P67:R68"/>
    <mergeCell ref="S67:U68"/>
    <mergeCell ref="V67:W68"/>
    <mergeCell ref="X67:X68"/>
    <mergeCell ref="Y67:Y68"/>
    <mergeCell ref="A67:A68"/>
    <mergeCell ref="C67:C68"/>
    <mergeCell ref="D67:D68"/>
    <mergeCell ref="E67:G68"/>
    <mergeCell ref="H67:J68"/>
    <mergeCell ref="K67:M68"/>
    <mergeCell ref="BC67:BC68"/>
    <mergeCell ref="AF68:AG68"/>
    <mergeCell ref="AL67:AL68"/>
    <mergeCell ref="AM67:AM68"/>
    <mergeCell ref="AO67:AO68"/>
    <mergeCell ref="Z69:AC70"/>
    <mergeCell ref="AD69:AE70"/>
    <mergeCell ref="AF69:AG69"/>
    <mergeCell ref="AH69:AI70"/>
    <mergeCell ref="AJ69:AK70"/>
    <mergeCell ref="AP69:AP70"/>
    <mergeCell ref="AZ69:AZ70"/>
    <mergeCell ref="BA69:BA70"/>
    <mergeCell ref="BB69:BB70"/>
    <mergeCell ref="BC69:BC70"/>
    <mergeCell ref="AF70:AG70"/>
    <mergeCell ref="AL69:AL70"/>
    <mergeCell ref="AM69:AM70"/>
    <mergeCell ref="AO69:AO70"/>
    <mergeCell ref="AP67:AP68"/>
    <mergeCell ref="AZ67:AZ68"/>
    <mergeCell ref="BA67:BA68"/>
    <mergeCell ref="Z67:AC68"/>
    <mergeCell ref="AD67:AE68"/>
    <mergeCell ref="X71:X72"/>
    <mergeCell ref="Y71:Y72"/>
    <mergeCell ref="A71:A72"/>
    <mergeCell ref="C71:C72"/>
    <mergeCell ref="D71:D72"/>
    <mergeCell ref="E71:G72"/>
    <mergeCell ref="H71:J72"/>
    <mergeCell ref="K71:M72"/>
    <mergeCell ref="BB67:BB68"/>
    <mergeCell ref="A69:A70"/>
    <mergeCell ref="C69:C70"/>
    <mergeCell ref="D69:D70"/>
    <mergeCell ref="E69:G70"/>
    <mergeCell ref="H69:J70"/>
    <mergeCell ref="K69:M70"/>
    <mergeCell ref="AF67:AG67"/>
    <mergeCell ref="AH67:AI68"/>
    <mergeCell ref="AJ67:AK68"/>
    <mergeCell ref="N69:O70"/>
    <mergeCell ref="P69:R70"/>
    <mergeCell ref="S69:U70"/>
    <mergeCell ref="V69:W70"/>
    <mergeCell ref="X69:X70"/>
    <mergeCell ref="Y69:Y70"/>
    <mergeCell ref="A73:A74"/>
    <mergeCell ref="C73:C74"/>
    <mergeCell ref="D73:D74"/>
    <mergeCell ref="E73:G74"/>
    <mergeCell ref="H73:J74"/>
    <mergeCell ref="K73:M74"/>
    <mergeCell ref="AP71:AP72"/>
    <mergeCell ref="AZ71:AZ72"/>
    <mergeCell ref="BA71:BA72"/>
    <mergeCell ref="Z71:AC72"/>
    <mergeCell ref="AD71:AE72"/>
    <mergeCell ref="AF71:AG71"/>
    <mergeCell ref="AH71:AI72"/>
    <mergeCell ref="AJ71:AK72"/>
    <mergeCell ref="N73:O74"/>
    <mergeCell ref="P73:R74"/>
    <mergeCell ref="S73:U74"/>
    <mergeCell ref="V73:W74"/>
    <mergeCell ref="X73:X74"/>
    <mergeCell ref="Y73:Y74"/>
    <mergeCell ref="N71:O72"/>
    <mergeCell ref="P71:R72"/>
    <mergeCell ref="S71:U72"/>
    <mergeCell ref="V71:W72"/>
    <mergeCell ref="BB71:BB72"/>
    <mergeCell ref="BC71:BC72"/>
    <mergeCell ref="AF72:AG72"/>
    <mergeCell ref="AL71:AL72"/>
    <mergeCell ref="AM71:AM72"/>
    <mergeCell ref="AO71:AO72"/>
    <mergeCell ref="Z73:AC74"/>
    <mergeCell ref="AD73:AE74"/>
    <mergeCell ref="AF73:AG73"/>
    <mergeCell ref="AH73:AI74"/>
    <mergeCell ref="AJ73:AK74"/>
    <mergeCell ref="AP73:AP74"/>
    <mergeCell ref="AZ73:AZ74"/>
    <mergeCell ref="BA73:BA74"/>
    <mergeCell ref="BB73:BB74"/>
    <mergeCell ref="BC73:BC74"/>
    <mergeCell ref="AF74:AG74"/>
    <mergeCell ref="AL73:AL74"/>
    <mergeCell ref="AM73:AM74"/>
    <mergeCell ref="AO73:AO74"/>
    <mergeCell ref="V75:W76"/>
    <mergeCell ref="X75:X76"/>
    <mergeCell ref="Y75:Y76"/>
    <mergeCell ref="Z75:AG76"/>
    <mergeCell ref="AH75:AI76"/>
    <mergeCell ref="AJ75:AK76"/>
    <mergeCell ref="C75:G76"/>
    <mergeCell ref="H75:J76"/>
    <mergeCell ref="K75:M76"/>
    <mergeCell ref="N75:O76"/>
    <mergeCell ref="P75:R76"/>
    <mergeCell ref="S75:U76"/>
    <mergeCell ref="V79:W79"/>
    <mergeCell ref="Z79:AG79"/>
    <mergeCell ref="AH79:AI79"/>
    <mergeCell ref="AJ79:AK79"/>
    <mergeCell ref="AD81:AE81"/>
    <mergeCell ref="AF81:AG81"/>
    <mergeCell ref="AH81:AI81"/>
    <mergeCell ref="AJ81:AK81"/>
    <mergeCell ref="C79:G79"/>
    <mergeCell ref="H79:J79"/>
    <mergeCell ref="K79:M79"/>
    <mergeCell ref="N79:O79"/>
    <mergeCell ref="P79:R79"/>
    <mergeCell ref="S79:U79"/>
    <mergeCell ref="V77:W78"/>
    <mergeCell ref="X77:X78"/>
    <mergeCell ref="Y77:Y78"/>
    <mergeCell ref="Z77:AG78"/>
    <mergeCell ref="AH77:AI78"/>
    <mergeCell ref="AJ77:AK78"/>
    <mergeCell ref="C77:G78"/>
    <mergeCell ref="H77:J78"/>
    <mergeCell ref="K77:M78"/>
    <mergeCell ref="N77:O78"/>
    <mergeCell ref="P77:R78"/>
    <mergeCell ref="S77:U78"/>
  </mergeCells>
  <phoneticPr fontId="2"/>
  <dataValidations count="3">
    <dataValidation type="list" allowBlank="1" showInputMessage="1" showErrorMessage="1" sqref="AD13:AE74">
      <formula1>"徒歩,バス,電車,タクシー,家族運転,ヘルパー運転"</formula1>
    </dataValidation>
    <dataValidation type="list" allowBlank="1" showInputMessage="1" showErrorMessage="1" sqref="E13:G74">
      <formula1>"個別,グループ"</formula1>
    </dataValidation>
    <dataValidation type="decimal" imeMode="halfAlpha" operator="greaterThanOrEqual" allowBlank="1" showInputMessage="1" showErrorMessage="1" sqref="K5:P6 U5:AA6">
      <formula1>0.5</formula1>
    </dataValidation>
  </dataValidations>
  <pageMargins left="0.45" right="0.2" top="0.28999999999999998" bottom="0.25" header="0.24" footer="0.23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5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8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10</xdr:col>
                    <xdr:colOff>228600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9525</xdr:rowOff>
                  </from>
                  <to>
                    <xdr:col>12</xdr:col>
                    <xdr:colOff>285750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12</xdr:col>
                    <xdr:colOff>314325</xdr:colOff>
                    <xdr:row>7</xdr:row>
                    <xdr:rowOff>9525</xdr:rowOff>
                  </from>
                  <to>
                    <xdr:col>14</xdr:col>
                    <xdr:colOff>276225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移動支援明細書</vt:lpstr>
      <vt:lpstr>移動支援実績記録票</vt:lpstr>
      <vt:lpstr>移動支援明細書 (白紙)</vt:lpstr>
      <vt:lpstr>移動支援実績記録票 (白紙)</vt:lpstr>
      <vt:lpstr>移動支援実績記録票!Print_Area</vt:lpstr>
      <vt:lpstr>'移動支援実績記録票 (白紙)'!Print_Area</vt:lpstr>
      <vt:lpstr>移動支援明細書!Print_Area</vt:lpstr>
      <vt:lpstr>'移動支援明細書 (白紙)'!Print_Area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2020-04-14T01:16:12Z</cp:lastPrinted>
  <dcterms:created xsi:type="dcterms:W3CDTF">2018-11-07T04:23:58Z</dcterms:created>
  <dcterms:modified xsi:type="dcterms:W3CDTF">2020-04-14T02:49:45Z</dcterms:modified>
</cp:coreProperties>
</file>