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0011597\Desktop\"/>
    </mc:Choice>
  </mc:AlternateContent>
  <xr:revisionPtr revIDLastSave="0" documentId="13_ncr:1_{31D74676-C586-4B3C-A553-2701B6C4285A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データ入力用シート" sheetId="2" r:id="rId1"/>
    <sheet name="印刷用シート" sheetId="1" r:id="rId2"/>
  </sheets>
  <definedNames>
    <definedName name="_xlnm.Print_Area" localSheetId="0">データ入力用シート!$A$1:$H$14</definedName>
    <definedName name="_xlnm.Print_Area" localSheetId="1">印刷用シート!$A$1:$M$56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E4" i="1" l="1"/>
  <c r="D55" i="1" l="1"/>
  <c r="H54" i="1"/>
  <c r="F54" i="1"/>
  <c r="D54" i="1"/>
  <c r="D48" i="1"/>
  <c r="H47" i="1"/>
  <c r="F47" i="1"/>
  <c r="D47" i="1"/>
  <c r="D41" i="1"/>
  <c r="H40" i="1"/>
  <c r="F40" i="1"/>
  <c r="D40" i="1"/>
  <c r="D34" i="1"/>
  <c r="H33" i="1"/>
  <c r="F33" i="1"/>
  <c r="D33" i="1"/>
  <c r="D27" i="1"/>
  <c r="F26" i="1"/>
  <c r="D26" i="1"/>
  <c r="D20" i="1"/>
  <c r="H19" i="1"/>
  <c r="F19" i="1"/>
  <c r="D19" i="1"/>
  <c r="L54" i="1" l="1"/>
  <c r="L47" i="1"/>
  <c r="L40" i="1"/>
  <c r="L33" i="1"/>
  <c r="L26" i="1"/>
  <c r="L19" i="1"/>
  <c r="Q8" i="1" l="1"/>
  <c r="R8" i="1"/>
  <c r="H14" i="1" s="1"/>
  <c r="P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和歌山市</author>
  </authors>
  <commentList>
    <comment ref="C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◎計画期間について
</t>
        </r>
        <r>
          <rPr>
            <sz val="9"/>
            <color indexed="81"/>
            <rFont val="MS P ゴシック"/>
            <family val="3"/>
            <charset val="128"/>
          </rPr>
          <t>認定申請において記入された期間を
リストより選択してください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◎入力の単位について
</t>
        </r>
        <r>
          <rPr>
            <sz val="9"/>
            <color indexed="81"/>
            <rFont val="MS P ゴシック"/>
            <family val="3"/>
            <charset val="128"/>
          </rPr>
          <t>入力される単位は、
『千円単位』で入力いただくよう
お願いいたします。
端数については、四捨五入した
数値の入力をお願いいたします</t>
        </r>
      </text>
    </comment>
    <comment ref="C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◎労働投入量について</t>
        </r>
        <r>
          <rPr>
            <sz val="9"/>
            <color indexed="81"/>
            <rFont val="MS P ゴシック"/>
            <family val="3"/>
            <charset val="128"/>
          </rPr>
          <t xml:space="preserve">
労働者数の人数又は
人数×１人当たり年間就業時間を入力してください。
把握しやすい数値をご利用いただければ
どちらの数字を用いていただいても構いません</t>
        </r>
      </text>
    </comment>
  </commentList>
</comments>
</file>

<file path=xl/sharedStrings.xml><?xml version="1.0" encoding="utf-8"?>
<sst xmlns="http://schemas.openxmlformats.org/spreadsheetml/2006/main" count="72" uniqueCount="40">
  <si>
    <t>データ入力用シート</t>
    <rPh sb="3" eb="6">
      <t>ニュウリョクヨウ</t>
    </rPh>
    <phoneticPr fontId="1"/>
  </si>
  <si>
    <t>会社名</t>
    <rPh sb="0" eb="3">
      <t>カイシャメイ</t>
    </rPh>
    <phoneticPr fontId="1"/>
  </si>
  <si>
    <t>３年</t>
    <rPh sb="1" eb="2">
      <t>ネン</t>
    </rPh>
    <phoneticPr fontId="1"/>
  </si>
  <si>
    <t>計画期間</t>
    <rPh sb="0" eb="2">
      <t>ケイカク</t>
    </rPh>
    <rPh sb="2" eb="4">
      <t>キカン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</si>
  <si>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</si>
  <si>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</si>
  <si>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直近決算時</t>
    <rPh sb="0" eb="5">
      <t>チョッキンケッサンジ</t>
    </rPh>
    <phoneticPr fontId="1"/>
  </si>
  <si>
    <t>設備導入後1年目</t>
    <rPh sb="0" eb="2">
      <t>セツビ</t>
    </rPh>
    <rPh sb="2" eb="4">
      <t>ドウニュウ</t>
    </rPh>
    <rPh sb="4" eb="5">
      <t>ゴ</t>
    </rPh>
    <rPh sb="6" eb="8">
      <t>ネンメ</t>
    </rPh>
    <phoneticPr fontId="1"/>
  </si>
  <si>
    <t>設備導入後2年目</t>
    <rPh sb="0" eb="2">
      <t>セツビ</t>
    </rPh>
    <rPh sb="2" eb="4">
      <t>ドウニュウ</t>
    </rPh>
    <rPh sb="4" eb="5">
      <t>ゴ</t>
    </rPh>
    <rPh sb="6" eb="8">
      <t>ネンメ</t>
    </rPh>
    <phoneticPr fontId="1"/>
  </si>
  <si>
    <t>設備導入後3年目</t>
    <rPh sb="0" eb="2">
      <t>セツビ</t>
    </rPh>
    <rPh sb="2" eb="4">
      <t>ドウニュウ</t>
    </rPh>
    <rPh sb="4" eb="5">
      <t>ゴ</t>
    </rPh>
    <rPh sb="6" eb="8">
      <t>ネンメ</t>
    </rPh>
    <phoneticPr fontId="1"/>
  </si>
  <si>
    <t>設備導入後4年目</t>
    <rPh sb="0" eb="2">
      <t>セツビ</t>
    </rPh>
    <rPh sb="2" eb="4">
      <t>ドウニュウ</t>
    </rPh>
    <rPh sb="4" eb="5">
      <t>ゴ</t>
    </rPh>
    <rPh sb="6" eb="8">
      <t>ネンメ</t>
    </rPh>
    <phoneticPr fontId="1"/>
  </si>
  <si>
    <t>設備導入後5年目</t>
    <rPh sb="0" eb="2">
      <t>セツビ</t>
    </rPh>
    <rPh sb="2" eb="4">
      <t>ドウニュウ</t>
    </rPh>
    <rPh sb="4" eb="5">
      <t>ゴ</t>
    </rPh>
    <rPh sb="6" eb="8">
      <t>ネンメ</t>
    </rPh>
    <phoneticPr fontId="1"/>
  </si>
  <si>
    <t>営業利益
（千円）</t>
    <rPh sb="0" eb="2">
      <t>エイギョウ</t>
    </rPh>
    <rPh sb="2" eb="4">
      <t>リエキ</t>
    </rPh>
    <rPh sb="6" eb="8">
      <t>センエン</t>
    </rPh>
    <phoneticPr fontId="1"/>
  </si>
  <si>
    <t>人件費
（千円）</t>
    <rPh sb="0" eb="3">
      <t>ジンケンヒ</t>
    </rPh>
    <rPh sb="5" eb="7">
      <t>センエン</t>
    </rPh>
    <phoneticPr fontId="1"/>
  </si>
  <si>
    <t>減価償却費
（千円）</t>
    <rPh sb="0" eb="2">
      <t>ゲンカ</t>
    </rPh>
    <rPh sb="2" eb="4">
      <t>ショウキャク</t>
    </rPh>
    <rPh sb="4" eb="5">
      <t>ヒ</t>
    </rPh>
    <rPh sb="7" eb="9">
      <t>センエン</t>
    </rPh>
    <phoneticPr fontId="1"/>
  </si>
  <si>
    <t>労働投入量</t>
    <rPh sb="0" eb="5">
      <t>ロウドウトウニュウリョウ</t>
    </rPh>
    <phoneticPr fontId="1"/>
  </si>
  <si>
    <t>別記様式第2号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</si>
  <si>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</si>
  <si>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労働生産性確認シート</t>
    <rPh sb="0" eb="2">
      <t>ロウドウ</t>
    </rPh>
    <rPh sb="2" eb="5">
      <t>セイサンセイ</t>
    </rPh>
    <rPh sb="5" eb="7">
      <t>カクニン</t>
    </rPh>
    <phoneticPr fontId="1"/>
  </si>
  <si>
    <t>３年の場合</t>
    <rPh sb="1" eb="2">
      <t>ネン</t>
    </rPh>
    <rPh sb="3" eb="5">
      <t>バアイ</t>
    </rPh>
    <phoneticPr fontId="1"/>
  </si>
  <si>
    <t>４年の場合</t>
    <rPh sb="1" eb="2">
      <t>ネン</t>
    </rPh>
    <rPh sb="3" eb="5">
      <t>バアイ</t>
    </rPh>
    <phoneticPr fontId="1"/>
  </si>
  <si>
    <t>５年の場合</t>
    <rPh sb="1" eb="2">
      <t>ネン</t>
    </rPh>
    <rPh sb="3" eb="5">
      <t>バアイ</t>
    </rPh>
    <phoneticPr fontId="1"/>
  </si>
  <si>
    <t>※労働生産性　基本算定式</t>
    <rPh sb="1" eb="3">
      <t>ロウドウ</t>
    </rPh>
    <rPh sb="3" eb="6">
      <t>セイサンセイ</t>
    </rPh>
    <rPh sb="7" eb="9">
      <t>キホン</t>
    </rPh>
    <rPh sb="9" eb="11">
      <t>サンテイ</t>
    </rPh>
    <rPh sb="11" eb="12">
      <t>シキ</t>
    </rPh>
    <phoneticPr fontId="1"/>
  </si>
  <si>
    <t>判定</t>
    <rPh sb="0" eb="2">
      <t>ハンテイ</t>
    </rPh>
    <phoneticPr fontId="1"/>
  </si>
  <si>
    <t>（</t>
    <phoneticPr fontId="1"/>
  </si>
  <si>
    <t>営業利益</t>
    <rPh sb="0" eb="2">
      <t>エイギョウ</t>
    </rPh>
    <rPh sb="2" eb="4">
      <t>リエキ</t>
    </rPh>
    <phoneticPr fontId="1"/>
  </si>
  <si>
    <t>＋</t>
    <phoneticPr fontId="1"/>
  </si>
  <si>
    <t>人件費</t>
    <rPh sb="0" eb="3">
      <t>ジンケンヒ</t>
    </rPh>
    <phoneticPr fontId="1"/>
  </si>
  <si>
    <t>減価償却費</t>
    <rPh sb="0" eb="5">
      <t>ゲンカショウキャクヒ</t>
    </rPh>
    <phoneticPr fontId="1"/>
  </si>
  <si>
    <t>）</t>
    <phoneticPr fontId="1"/>
  </si>
  <si>
    <t>労働投入量</t>
    <rPh sb="0" eb="2">
      <t>ロウドウ</t>
    </rPh>
    <rPh sb="2" eb="4">
      <t>トウニュウ</t>
    </rPh>
    <rPh sb="4" eb="5">
      <t>リョウ</t>
    </rPh>
    <phoneticPr fontId="1"/>
  </si>
  <si>
    <t>（労働者数又は労働者数×１人当たり年間就業時間）</t>
    <rPh sb="1" eb="4">
      <t>ロウドウシャ</t>
    </rPh>
    <rPh sb="4" eb="5">
      <t>スウ</t>
    </rPh>
    <rPh sb="5" eb="6">
      <t>マタ</t>
    </rPh>
    <rPh sb="7" eb="10">
      <t>ロウドウシャ</t>
    </rPh>
    <rPh sb="10" eb="11">
      <t>スウ</t>
    </rPh>
    <rPh sb="13" eb="14">
      <t>ニン</t>
    </rPh>
    <rPh sb="14" eb="15">
      <t>ア</t>
    </rPh>
    <rPh sb="17" eb="19">
      <t>ネンカン</t>
    </rPh>
    <rPh sb="19" eb="21">
      <t>シュウギョウ</t>
    </rPh>
    <rPh sb="21" eb="23">
      <t>ジカン</t>
    </rPh>
    <phoneticPr fontId="1"/>
  </si>
  <si>
    <t>判定結果</t>
    <rPh sb="0" eb="2">
      <t>ハンテイ</t>
    </rPh>
    <rPh sb="2" eb="4">
      <t>ケッカ</t>
    </rPh>
    <phoneticPr fontId="1"/>
  </si>
  <si>
    <t>＝</t>
    <phoneticPr fontId="1"/>
  </si>
  <si>
    <t>①計画申請時点（直近決算時）における労働生産性</t>
    <rPh sb="1" eb="3">
      <t>ケイカク</t>
    </rPh>
    <rPh sb="3" eb="5">
      <t>シンセイ</t>
    </rPh>
    <rPh sb="5" eb="7">
      <t>ジテン</t>
    </rPh>
    <rPh sb="8" eb="13">
      <t>チョッキンケッサンジ</t>
    </rPh>
    <rPh sb="18" eb="20">
      <t>ロウドウ</t>
    </rPh>
    <rPh sb="20" eb="23">
      <t>セイサンセイ</t>
    </rPh>
    <phoneticPr fontId="1"/>
  </si>
  <si>
    <t>②先端設備等導入後第１年度目における労働生産性</t>
    <phoneticPr fontId="1"/>
  </si>
  <si>
    <t>③先端設備等導入後第２年度目における労働生産性</t>
    <phoneticPr fontId="1"/>
  </si>
  <si>
    <t>④先端設備等導入後第３年度目における労働生産性</t>
    <phoneticPr fontId="1"/>
  </si>
  <si>
    <t>⑤先端設備等導入後第４年度目における労働生産性</t>
    <phoneticPr fontId="1"/>
  </si>
  <si>
    <t>⑥先端設備等導入後第５年度目における労働生産性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</si>
</sst>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2" borderId="15" xfId="0" applyFill="1" applyBorder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35" xfId="0" applyFill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rgb="FFFF0000"/>
      </font>
    </dxf>
    <dxf>
      <font>
        <color rgb="FFFF0000"/>
      </font>
    </dxf>
    <dxf>
      <fill>
        <patternFill patternType="lightDown">
          <bgColor theme="2"/>
        </patternFill>
      </fill>
    </dxf>
    <dxf>
      <fill>
        <patternFill patternType="lightDown">
          <bgColor theme="2"/>
        </patternFill>
      </fill>
    </dxf>
    <dxf>
      <fill>
        <patternFill patternType="lightDown"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2"/>
  <sheetViews>
    <sheetView tabSelected="1" view="pageBreakPreview" zoomScaleNormal="100" zoomScaleSheetLayoutView="100" workbookViewId="0">
      <selection activeCell="H6" sqref="H6"/>
    </sheetView>
  </sheetViews>
  <sheetFormatPr defaultRowHeight="13.2"/>
  <cols>
    <col min="1" max="1" width="4.44140625" customWidth="1"/>
    <col min="2" max="2" width="12.77734375" customWidth="1"/>
    <col min="3" max="3" width="18.44140625" customWidth="1"/>
    <col min="4" max="8" width="17.21875" bestFit="1" customWidth="1"/>
  </cols>
  <sheetData>
    <row r="2" spans="2:12" ht="21">
      <c r="B2" s="47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ht="13.8" thickBo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s="36" customFormat="1" ht="36" customHeight="1" thickBot="1">
      <c r="B4" s="27" t="s">
        <v>1</v>
      </c>
      <c r="C4" s="53"/>
      <c r="D4" s="54"/>
      <c r="E4" s="55"/>
      <c r="F4" s="51"/>
      <c r="G4" s="51"/>
      <c r="H4" s="51"/>
      <c r="I4" s="51"/>
      <c r="J4" s="51"/>
      <c r="K4" s="51"/>
      <c r="L4" s="51"/>
    </row>
    <row r="5" spans="2:12" s="36" customFormat="1" ht="13.8" thickBot="1">
      <c r="B5" s="51"/>
      <c r="C5" s="51"/>
      <c r="D5" s="51"/>
      <c r="E5" s="51"/>
      <c r="F5" s="51"/>
      <c r="G5" s="51"/>
      <c r="H5" s="51"/>
      <c r="I5" s="51"/>
      <c r="J5" s="51"/>
      <c r="K5" s="51"/>
      <c r="L5" s="51" t="s">
        <v>2</v>
      </c>
    </row>
    <row r="6" spans="2:12" ht="36" customHeight="1" thickBot="1">
      <c r="B6" s="27" t="s">
        <v>3</v>
      </c>
      <c r="C6" s="37"/>
      <c r="D6" s="51"/>
      <c r="E6" s="51"/>
      <c r="F6" s="51"/>
      <c r="G6" s="51"/>
      <c r="H6" s="51"/>
      <c r="I6" s="51"/>
      <c r="J6" s="51"/>
      <c r="K6" s="51"/>
      <c r="L6" s="51" t="s">
        <v>4</v>
      </c>
    </row>
    <row r="7" spans="2:12" ht="13.8" thickBot="1">
      <c r="B7" s="51"/>
      <c r="C7" s="51"/>
      <c r="D7" s="51"/>
      <c r="E7" s="51"/>
      <c r="F7" s="51"/>
      <c r="G7" s="51"/>
      <c r="H7" s="51"/>
      <c r="I7" s="51"/>
      <c r="J7" s="51"/>
      <c r="K7" s="51"/>
      <c r="L7" s="51" t="s">
        <v>5</v>
      </c>
    </row>
    <row r="8" spans="2:12" ht="45" customHeight="1" thickBot="1">
      <c r="B8" s="30"/>
      <c r="C8" s="33" t="s">
        <v>6</v>
      </c>
      <c r="D8" s="28" t="s">
        <v>7</v>
      </c>
      <c r="E8" s="28" t="s">
        <v>8</v>
      </c>
      <c r="F8" s="28" t="s">
        <v>9</v>
      </c>
      <c r="G8" s="28" t="s">
        <v>10</v>
      </c>
      <c r="H8" s="29" t="s">
        <v>11</v>
      </c>
      <c r="I8" s="51"/>
      <c r="J8" s="51"/>
      <c r="K8" s="51"/>
      <c r="L8" s="51"/>
    </row>
    <row r="9" spans="2:12" ht="45" customHeight="1" thickTop="1">
      <c r="B9" s="34" t="s">
        <v>12</v>
      </c>
      <c r="C9" s="38"/>
      <c r="D9" s="39"/>
      <c r="E9" s="39"/>
      <c r="F9" s="39"/>
      <c r="G9" s="39"/>
      <c r="H9" s="44"/>
      <c r="I9" s="51"/>
      <c r="J9" s="51"/>
      <c r="K9" s="51"/>
      <c r="L9" s="51"/>
    </row>
    <row r="10" spans="2:12" ht="45" customHeight="1">
      <c r="B10" s="35" t="s">
        <v>13</v>
      </c>
      <c r="C10" s="40"/>
      <c r="D10" s="41"/>
      <c r="E10" s="41"/>
      <c r="F10" s="41"/>
      <c r="G10" s="41"/>
      <c r="H10" s="45"/>
      <c r="I10" s="51"/>
      <c r="J10" s="51"/>
      <c r="K10" s="51"/>
      <c r="L10" s="51"/>
    </row>
    <row r="11" spans="2:12" ht="45" customHeight="1">
      <c r="B11" s="35" t="s">
        <v>14</v>
      </c>
      <c r="C11" s="40"/>
      <c r="D11" s="41"/>
      <c r="E11" s="41"/>
      <c r="F11" s="41"/>
      <c r="G11" s="41"/>
      <c r="H11" s="45"/>
      <c r="I11" s="51"/>
      <c r="J11" s="51"/>
      <c r="K11" s="51"/>
      <c r="L11" s="51"/>
    </row>
    <row r="12" spans="2:12" ht="45" customHeight="1" thickBot="1">
      <c r="B12" s="31" t="s">
        <v>15</v>
      </c>
      <c r="C12" s="42"/>
      <c r="D12" s="43"/>
      <c r="E12" s="43"/>
      <c r="F12" s="43"/>
      <c r="G12" s="43"/>
      <c r="H12" s="46"/>
      <c r="I12" s="51"/>
      <c r="J12" s="51"/>
      <c r="K12" s="51"/>
      <c r="L12" s="51"/>
    </row>
  </sheetData>
  <mergeCells count="1">
    <mergeCell ref="C4:E4"/>
  </mergeCells>
  <phoneticPr fontId="1"/>
  <conditionalFormatting sqref="G9:G12">
    <cfRule type="expression" dxfId="7" priority="4">
      <formula>$C$6="３年"</formula>
    </cfRule>
  </conditionalFormatting>
  <conditionalFormatting sqref="H9:H12">
    <cfRule type="expression" dxfId="6" priority="1">
      <formula>$C$6="４年"</formula>
    </cfRule>
    <cfRule type="expression" dxfId="5" priority="2">
      <formula>$C$6="３年"</formula>
    </cfRule>
  </conditionalFormatting>
  <dataValidations count="1">
    <dataValidation type="list" allowBlank="1" showInputMessage="1" showErrorMessage="1" sqref="C6" xr:uid="{00000000-0002-0000-0000-000000000000}">
      <formula1>$L$5:$L$7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6"/>
  <sheetViews>
    <sheetView view="pageBreakPreview" zoomScaleNormal="100" zoomScaleSheetLayoutView="100" workbookViewId="0">
      <selection activeCell="H26" sqref="H26"/>
    </sheetView>
  </sheetViews>
  <sheetFormatPr defaultRowHeight="13.2"/>
  <cols>
    <col min="1" max="1" width="0.88671875" customWidth="1"/>
    <col min="2" max="2" width="1.21875" customWidth="1"/>
    <col min="3" max="3" width="3.44140625" bestFit="1" customWidth="1"/>
    <col min="4" max="4" width="18.109375" customWidth="1"/>
    <col min="5" max="5" width="3.44140625" bestFit="1" customWidth="1"/>
    <col min="6" max="6" width="18.109375" customWidth="1"/>
    <col min="7" max="7" width="3.44140625" bestFit="1" customWidth="1"/>
    <col min="8" max="8" width="18.109375" customWidth="1"/>
    <col min="9" max="9" width="3.44140625" bestFit="1" customWidth="1"/>
    <col min="10" max="10" width="1.33203125" customWidth="1"/>
    <col min="11" max="11" width="3.44140625" customWidth="1"/>
    <col min="12" max="12" width="10.109375" customWidth="1"/>
    <col min="13" max="13" width="1.109375" customWidth="1"/>
    <col min="15" max="15" width="9.44140625" bestFit="1" customWidth="1"/>
    <col min="16" max="18" width="11.6640625" bestFit="1" customWidth="1"/>
  </cols>
  <sheetData>
    <row r="2" spans="2:18">
      <c r="B2" s="65" t="s">
        <v>16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51"/>
      <c r="N2" s="51"/>
      <c r="O2" s="51"/>
      <c r="P2" s="51"/>
      <c r="Q2" s="51"/>
      <c r="R2" s="51"/>
    </row>
    <row r="3" spans="2:18" s="36" customFormat="1" ht="13.8" thickBo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2:18" s="36" customFormat="1" ht="26.25" customHeight="1" thickBot="1">
      <c r="B4" s="69" t="s">
        <v>17</v>
      </c>
      <c r="C4" s="70"/>
      <c r="D4" s="71"/>
      <c r="E4" s="67">
        <f>データ入力用シート!C4</f>
        <v>0</v>
      </c>
      <c r="F4" s="67"/>
      <c r="G4" s="67"/>
      <c r="H4" s="67"/>
      <c r="I4" s="67"/>
      <c r="J4" s="68"/>
      <c r="K4" s="51"/>
      <c r="L4" s="51"/>
      <c r="M4" s="51"/>
      <c r="N4" s="51"/>
      <c r="O4" s="51"/>
      <c r="P4" s="51"/>
      <c r="Q4" s="51"/>
      <c r="R4" s="51"/>
    </row>
    <row r="6" spans="2:18" ht="19.5" customHeight="1">
      <c r="B6" s="66" t="s">
        <v>18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51"/>
      <c r="N6" s="51"/>
      <c r="O6" s="51" t="s">
        <v>3</v>
      </c>
      <c r="P6" s="51" t="s">
        <v>19</v>
      </c>
      <c r="Q6" s="51" t="s">
        <v>20</v>
      </c>
      <c r="R6" s="51" t="s">
        <v>21</v>
      </c>
    </row>
    <row r="7" spans="2:18" ht="6.75" customHeight="1">
      <c r="B7" s="5"/>
      <c r="C7" s="6"/>
      <c r="D7" s="7"/>
      <c r="E7" s="7"/>
      <c r="F7" s="7"/>
      <c r="G7" s="7"/>
      <c r="H7" s="7"/>
      <c r="I7" s="7"/>
      <c r="J7" s="8"/>
      <c r="K7" s="11"/>
      <c r="L7" s="51"/>
      <c r="M7" s="51"/>
      <c r="N7" s="51"/>
      <c r="O7" s="51"/>
      <c r="P7" s="51"/>
      <c r="Q7" s="51"/>
      <c r="R7" s="51"/>
    </row>
    <row r="8" spans="2:18" ht="17.25" customHeight="1">
      <c r="B8" s="9"/>
      <c r="C8" s="10" t="s">
        <v>22</v>
      </c>
      <c r="D8" s="11"/>
      <c r="E8" s="11"/>
      <c r="F8" s="11"/>
      <c r="G8" s="11"/>
      <c r="H8" s="11"/>
      <c r="I8" s="11"/>
      <c r="J8" s="12"/>
      <c r="K8" s="11"/>
      <c r="L8" s="51"/>
      <c r="M8" s="51"/>
      <c r="N8" s="51"/>
      <c r="O8" s="51" t="s">
        <v>23</v>
      </c>
      <c r="P8" s="1" t="e">
        <f>IF(L19*1.09&lt;=L40,"OK","OUT")</f>
        <v>#DIV/0!</v>
      </c>
      <c r="Q8" s="1" t="e">
        <f>IF(L19*1.12&lt;=L47,"OK","OUT")</f>
        <v>#DIV/0!</v>
      </c>
      <c r="R8" s="1" t="e">
        <f>IF(L19*1.15&lt;=L54,"OK","OUT")</f>
        <v>#DIV/0!</v>
      </c>
    </row>
    <row r="9" spans="2:18" ht="17.25" customHeight="1">
      <c r="B9" s="9"/>
      <c r="C9" s="2" t="s">
        <v>24</v>
      </c>
      <c r="D9" s="2" t="s">
        <v>25</v>
      </c>
      <c r="E9" s="2" t="s">
        <v>26</v>
      </c>
      <c r="F9" s="2" t="s">
        <v>27</v>
      </c>
      <c r="G9" s="2" t="s">
        <v>26</v>
      </c>
      <c r="H9" s="2" t="s">
        <v>28</v>
      </c>
      <c r="I9" s="2" t="s">
        <v>29</v>
      </c>
      <c r="J9" s="12"/>
      <c r="K9" s="11"/>
      <c r="L9" s="51"/>
      <c r="M9" s="51"/>
      <c r="N9" s="51"/>
      <c r="O9" s="51"/>
      <c r="P9" s="51"/>
      <c r="Q9" s="51"/>
      <c r="R9" s="51"/>
    </row>
    <row r="10" spans="2:18" ht="17.25" customHeight="1">
      <c r="B10" s="9"/>
      <c r="C10" s="49"/>
      <c r="D10" s="72" t="s">
        <v>30</v>
      </c>
      <c r="E10" s="72"/>
      <c r="F10" s="72"/>
      <c r="G10" s="72"/>
      <c r="H10" s="72"/>
      <c r="I10" s="49"/>
      <c r="J10" s="12"/>
      <c r="K10" s="11"/>
      <c r="L10" s="51"/>
      <c r="M10" s="51"/>
      <c r="N10" s="51"/>
      <c r="O10" s="51"/>
      <c r="P10" s="51"/>
      <c r="Q10" s="51"/>
      <c r="R10" s="51"/>
    </row>
    <row r="11" spans="2:18" ht="17.25" customHeight="1">
      <c r="B11" s="9"/>
      <c r="C11" s="13"/>
      <c r="D11" s="73" t="s">
        <v>31</v>
      </c>
      <c r="E11" s="73"/>
      <c r="F11" s="73"/>
      <c r="G11" s="73"/>
      <c r="H11" s="73"/>
      <c r="I11" s="11"/>
      <c r="J11" s="12"/>
      <c r="K11" s="11"/>
      <c r="L11" s="51"/>
      <c r="M11" s="51"/>
      <c r="N11" s="51"/>
      <c r="O11" s="51"/>
      <c r="P11" s="51"/>
      <c r="Q11" s="51"/>
      <c r="R11" s="51"/>
    </row>
    <row r="12" spans="2:18" ht="6.75" customHeight="1">
      <c r="B12" s="14"/>
      <c r="C12" s="15"/>
      <c r="D12" s="16"/>
      <c r="E12" s="16"/>
      <c r="F12" s="16"/>
      <c r="G12" s="16"/>
      <c r="H12" s="16"/>
      <c r="I12" s="17"/>
      <c r="J12" s="18"/>
      <c r="K12" s="11"/>
      <c r="L12" s="51"/>
      <c r="M12" s="51"/>
      <c r="N12" s="51"/>
      <c r="O12" s="51"/>
      <c r="P12" s="51"/>
      <c r="Q12" s="51"/>
      <c r="R12" s="51"/>
    </row>
    <row r="13" spans="2:18" ht="17.25" customHeight="1" thickBot="1">
      <c r="B13" s="51"/>
      <c r="C13" s="52"/>
      <c r="D13" s="4"/>
      <c r="E13" s="4"/>
      <c r="F13" s="4"/>
      <c r="G13" s="4"/>
      <c r="H13" s="4"/>
      <c r="I13" s="3"/>
      <c r="J13" s="3"/>
      <c r="K13" s="3"/>
      <c r="L13" s="51"/>
      <c r="M13" s="51"/>
      <c r="N13" s="51"/>
      <c r="O13" s="51"/>
      <c r="P13" s="51"/>
      <c r="Q13" s="51"/>
      <c r="R13" s="51"/>
    </row>
    <row r="14" spans="2:18" ht="26.25" customHeight="1" thickBot="1">
      <c r="B14" s="51"/>
      <c r="C14" s="52"/>
      <c r="D14" s="4"/>
      <c r="E14" s="4"/>
      <c r="F14" s="32" t="s">
        <v>32</v>
      </c>
      <c r="G14" s="4" t="s">
        <v>33</v>
      </c>
      <c r="H14" s="61" t="str">
        <f>IF(データ入力用シート!C6="３年",P8,IF(データ入力用シート!C6="４年",Q8,IF(データ入力用シート!C6="５年",R8,"正しく入力されていません")))</f>
        <v>正しく入力されていません</v>
      </c>
      <c r="I14" s="62"/>
      <c r="J14" s="62"/>
      <c r="K14" s="62"/>
      <c r="L14" s="63"/>
      <c r="M14" s="51"/>
      <c r="N14" s="51"/>
      <c r="O14" s="51"/>
      <c r="P14" s="51"/>
      <c r="Q14" s="51"/>
      <c r="R14" s="51"/>
    </row>
    <row r="15" spans="2:18" ht="12.75" customHeight="1">
      <c r="B15" s="51"/>
      <c r="C15" s="52"/>
      <c r="D15" s="4"/>
      <c r="E15" s="4"/>
      <c r="F15" s="50"/>
      <c r="G15" s="4"/>
      <c r="H15" s="50"/>
      <c r="I15" s="3"/>
      <c r="J15" s="3"/>
      <c r="K15" s="3"/>
      <c r="L15" s="51"/>
      <c r="M15" s="51"/>
      <c r="N15" s="51"/>
      <c r="O15" s="51"/>
      <c r="P15" s="51"/>
      <c r="Q15" s="51"/>
      <c r="R15" s="51"/>
    </row>
    <row r="16" spans="2:18" ht="7.5" customHeight="1">
      <c r="B16" s="5"/>
      <c r="C16" s="6"/>
      <c r="D16" s="19"/>
      <c r="E16" s="19"/>
      <c r="F16" s="19"/>
      <c r="G16" s="19"/>
      <c r="H16" s="19"/>
      <c r="I16" s="7"/>
      <c r="J16" s="7"/>
      <c r="K16" s="7"/>
      <c r="L16" s="20"/>
      <c r="M16" s="21"/>
      <c r="N16" s="51"/>
      <c r="O16" s="51"/>
      <c r="P16" s="51"/>
      <c r="Q16" s="51"/>
      <c r="R16" s="51"/>
    </row>
    <row r="17" spans="2:13" ht="17.25" customHeight="1">
      <c r="B17" s="9"/>
      <c r="C17" s="64" t="s">
        <v>34</v>
      </c>
      <c r="D17" s="64"/>
      <c r="E17" s="64"/>
      <c r="F17" s="64"/>
      <c r="G17" s="64"/>
      <c r="H17" s="64"/>
      <c r="I17" s="64"/>
      <c r="J17" s="64"/>
      <c r="K17" s="64"/>
      <c r="L17" s="64"/>
      <c r="M17" s="22"/>
    </row>
    <row r="18" spans="2:13" ht="17.25" customHeight="1" thickBot="1">
      <c r="B18" s="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22"/>
    </row>
    <row r="19" spans="2:13" ht="17.25" customHeight="1">
      <c r="B19" s="9"/>
      <c r="C19" s="2" t="s">
        <v>24</v>
      </c>
      <c r="D19" s="48">
        <f>データ入力用シート!C9</f>
        <v>0</v>
      </c>
      <c r="E19" s="48" t="s">
        <v>26</v>
      </c>
      <c r="F19" s="48">
        <f>データ入力用シート!C10</f>
        <v>0</v>
      </c>
      <c r="G19" s="48" t="s">
        <v>26</v>
      </c>
      <c r="H19" s="48">
        <f>データ入力用シート!C11</f>
        <v>0</v>
      </c>
      <c r="I19" s="2" t="s">
        <v>29</v>
      </c>
      <c r="J19" s="56" t="s">
        <v>33</v>
      </c>
      <c r="K19" s="57"/>
      <c r="L19" s="58" t="e">
        <f>(D19+F19+H19)/D20</f>
        <v>#DIV/0!</v>
      </c>
      <c r="M19" s="22"/>
    </row>
    <row r="20" spans="2:13" ht="17.25" customHeight="1" thickBot="1">
      <c r="B20" s="9"/>
      <c r="C20" s="49"/>
      <c r="D20" s="60">
        <f>データ入力用シート!C12</f>
        <v>0</v>
      </c>
      <c r="E20" s="60"/>
      <c r="F20" s="60"/>
      <c r="G20" s="60"/>
      <c r="H20" s="60"/>
      <c r="I20" s="49"/>
      <c r="J20" s="56"/>
      <c r="K20" s="57"/>
      <c r="L20" s="59"/>
      <c r="M20" s="22"/>
    </row>
    <row r="21" spans="2:13" ht="6.75" customHeight="1">
      <c r="B21" s="14"/>
      <c r="C21" s="23"/>
      <c r="D21" s="2"/>
      <c r="E21" s="2"/>
      <c r="F21" s="2"/>
      <c r="G21" s="2"/>
      <c r="H21" s="2"/>
      <c r="I21" s="23"/>
      <c r="J21" s="2"/>
      <c r="K21" s="2"/>
      <c r="L21" s="2"/>
      <c r="M21" s="24"/>
    </row>
    <row r="22" spans="2:13" ht="17.2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2:13" ht="7.5" customHeight="1">
      <c r="B23" s="5"/>
      <c r="C23" s="6"/>
      <c r="D23" s="19"/>
      <c r="E23" s="19"/>
      <c r="F23" s="19"/>
      <c r="G23" s="19"/>
      <c r="H23" s="19"/>
      <c r="I23" s="7"/>
      <c r="J23" s="7"/>
      <c r="K23" s="7"/>
      <c r="L23" s="20"/>
      <c r="M23" s="21"/>
    </row>
    <row r="24" spans="2:13" ht="17.25" customHeight="1">
      <c r="B24" s="9"/>
      <c r="C24" s="64" t="s">
        <v>35</v>
      </c>
      <c r="D24" s="64"/>
      <c r="E24" s="64"/>
      <c r="F24" s="64"/>
      <c r="G24" s="64"/>
      <c r="H24" s="64"/>
      <c r="I24" s="64"/>
      <c r="J24" s="64"/>
      <c r="K24" s="64"/>
      <c r="L24" s="64"/>
      <c r="M24" s="22"/>
    </row>
    <row r="25" spans="2:13" ht="17.25" customHeight="1" thickBot="1">
      <c r="B25" s="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22"/>
    </row>
    <row r="26" spans="2:13" ht="17.25" customHeight="1">
      <c r="B26" s="9"/>
      <c r="C26" s="2" t="s">
        <v>24</v>
      </c>
      <c r="D26" s="48">
        <f>データ入力用シート!D9</f>
        <v>0</v>
      </c>
      <c r="E26" s="48" t="s">
        <v>26</v>
      </c>
      <c r="F26" s="48">
        <f>データ入力用シート!D10</f>
        <v>0</v>
      </c>
      <c r="G26" s="48" t="s">
        <v>26</v>
      </c>
      <c r="H26" s="48">
        <f>データ入力用シート!D11</f>
        <v>0</v>
      </c>
      <c r="I26" s="2" t="s">
        <v>29</v>
      </c>
      <c r="J26" s="56" t="s">
        <v>33</v>
      </c>
      <c r="K26" s="57"/>
      <c r="L26" s="58" t="e">
        <f>(D26+F26+H26)/D27</f>
        <v>#DIV/0!</v>
      </c>
      <c r="M26" s="22"/>
    </row>
    <row r="27" spans="2:13" ht="17.25" customHeight="1" thickBot="1">
      <c r="B27" s="9"/>
      <c r="C27" s="49"/>
      <c r="D27" s="60">
        <f>データ入力用シート!D12</f>
        <v>0</v>
      </c>
      <c r="E27" s="60"/>
      <c r="F27" s="60"/>
      <c r="G27" s="60"/>
      <c r="H27" s="60"/>
      <c r="I27" s="49"/>
      <c r="J27" s="56"/>
      <c r="K27" s="57"/>
      <c r="L27" s="59"/>
      <c r="M27" s="22"/>
    </row>
    <row r="28" spans="2:13" ht="6.75" customHeight="1">
      <c r="B28" s="14"/>
      <c r="C28" s="23"/>
      <c r="D28" s="2"/>
      <c r="E28" s="2"/>
      <c r="F28" s="2"/>
      <c r="G28" s="2"/>
      <c r="H28" s="2"/>
      <c r="I28" s="23"/>
      <c r="J28" s="2"/>
      <c r="K28" s="2"/>
      <c r="L28" s="2"/>
      <c r="M28" s="24"/>
    </row>
    <row r="29" spans="2:13" ht="13.5" customHeight="1">
      <c r="B29" s="25"/>
      <c r="C29" s="25"/>
      <c r="D29" s="26"/>
      <c r="E29" s="26"/>
      <c r="F29" s="26"/>
      <c r="G29" s="26"/>
      <c r="H29" s="26"/>
      <c r="I29" s="25"/>
      <c r="J29" s="26"/>
      <c r="K29" s="26"/>
      <c r="L29" s="26"/>
      <c r="M29" s="25"/>
    </row>
    <row r="30" spans="2:13" ht="7.5" customHeight="1">
      <c r="B30" s="5"/>
      <c r="C30" s="6"/>
      <c r="D30" s="19"/>
      <c r="E30" s="19"/>
      <c r="F30" s="19"/>
      <c r="G30" s="19"/>
      <c r="H30" s="19"/>
      <c r="I30" s="7"/>
      <c r="J30" s="7"/>
      <c r="K30" s="7"/>
      <c r="L30" s="20"/>
      <c r="M30" s="21"/>
    </row>
    <row r="31" spans="2:13" ht="17.25" customHeight="1">
      <c r="B31" s="9"/>
      <c r="C31" s="64" t="s">
        <v>36</v>
      </c>
      <c r="D31" s="64"/>
      <c r="E31" s="64"/>
      <c r="F31" s="64"/>
      <c r="G31" s="64"/>
      <c r="H31" s="64"/>
      <c r="I31" s="64"/>
      <c r="J31" s="64"/>
      <c r="K31" s="64"/>
      <c r="L31" s="64"/>
      <c r="M31" s="22"/>
    </row>
    <row r="32" spans="2:13" ht="17.25" customHeight="1" thickBot="1">
      <c r="B32" s="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22"/>
    </row>
    <row r="33" spans="2:13" ht="17.25" customHeight="1">
      <c r="B33" s="9"/>
      <c r="C33" s="2" t="s">
        <v>24</v>
      </c>
      <c r="D33" s="48">
        <f>データ入力用シート!E9</f>
        <v>0</v>
      </c>
      <c r="E33" s="48" t="s">
        <v>26</v>
      </c>
      <c r="F33" s="48">
        <f>データ入力用シート!E10</f>
        <v>0</v>
      </c>
      <c r="G33" s="48" t="s">
        <v>26</v>
      </c>
      <c r="H33" s="48">
        <f>データ入力用シート!E11</f>
        <v>0</v>
      </c>
      <c r="I33" s="2" t="s">
        <v>29</v>
      </c>
      <c r="J33" s="56" t="s">
        <v>33</v>
      </c>
      <c r="K33" s="57"/>
      <c r="L33" s="58" t="e">
        <f>(D33+F33+H33)/D34</f>
        <v>#DIV/0!</v>
      </c>
      <c r="M33" s="22"/>
    </row>
    <row r="34" spans="2:13" ht="17.25" customHeight="1" thickBot="1">
      <c r="B34" s="9"/>
      <c r="C34" s="49"/>
      <c r="D34" s="60">
        <f>データ入力用シート!E12</f>
        <v>0</v>
      </c>
      <c r="E34" s="60"/>
      <c r="F34" s="60"/>
      <c r="G34" s="60"/>
      <c r="H34" s="60"/>
      <c r="I34" s="49"/>
      <c r="J34" s="56"/>
      <c r="K34" s="57"/>
      <c r="L34" s="59"/>
      <c r="M34" s="22"/>
    </row>
    <row r="35" spans="2:13" ht="6.75" customHeight="1">
      <c r="B35" s="14"/>
      <c r="C35" s="23"/>
      <c r="D35" s="2"/>
      <c r="E35" s="2"/>
      <c r="F35" s="2"/>
      <c r="G35" s="2"/>
      <c r="H35" s="2"/>
      <c r="I35" s="23"/>
      <c r="J35" s="2"/>
      <c r="K35" s="2"/>
      <c r="L35" s="2"/>
      <c r="M35" s="24"/>
    </row>
    <row r="37" spans="2:13" ht="7.5" customHeight="1">
      <c r="B37" s="5"/>
      <c r="C37" s="6"/>
      <c r="D37" s="19"/>
      <c r="E37" s="19"/>
      <c r="F37" s="19"/>
      <c r="G37" s="19"/>
      <c r="H37" s="19"/>
      <c r="I37" s="7"/>
      <c r="J37" s="7"/>
      <c r="K37" s="7"/>
      <c r="L37" s="20"/>
      <c r="M37" s="21"/>
    </row>
    <row r="38" spans="2:13" ht="17.25" customHeight="1">
      <c r="B38" s="9"/>
      <c r="C38" s="64" t="s">
        <v>37</v>
      </c>
      <c r="D38" s="64"/>
      <c r="E38" s="64"/>
      <c r="F38" s="64"/>
      <c r="G38" s="64"/>
      <c r="H38" s="64"/>
      <c r="I38" s="64"/>
      <c r="J38" s="64"/>
      <c r="K38" s="64"/>
      <c r="L38" s="64"/>
      <c r="M38" s="22"/>
    </row>
    <row r="39" spans="2:13" ht="17.25" customHeight="1" thickBot="1">
      <c r="B39" s="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22"/>
    </row>
    <row r="40" spans="2:13" ht="17.25" customHeight="1">
      <c r="B40" s="9"/>
      <c r="C40" s="2" t="s">
        <v>24</v>
      </c>
      <c r="D40" s="48">
        <f>データ入力用シート!F9</f>
        <v>0</v>
      </c>
      <c r="E40" s="48" t="s">
        <v>26</v>
      </c>
      <c r="F40" s="48">
        <f>データ入力用シート!F10</f>
        <v>0</v>
      </c>
      <c r="G40" s="48" t="s">
        <v>26</v>
      </c>
      <c r="H40" s="48">
        <f>データ入力用シート!F11</f>
        <v>0</v>
      </c>
      <c r="I40" s="2" t="s">
        <v>29</v>
      </c>
      <c r="J40" s="56" t="s">
        <v>33</v>
      </c>
      <c r="K40" s="57"/>
      <c r="L40" s="58" t="e">
        <f>(D40+F40+H40)/D41</f>
        <v>#DIV/0!</v>
      </c>
      <c r="M40" s="22"/>
    </row>
    <row r="41" spans="2:13" ht="17.25" customHeight="1" thickBot="1">
      <c r="B41" s="9"/>
      <c r="C41" s="49"/>
      <c r="D41" s="60">
        <f>データ入力用シート!F12</f>
        <v>0</v>
      </c>
      <c r="E41" s="60"/>
      <c r="F41" s="60"/>
      <c r="G41" s="60"/>
      <c r="H41" s="60"/>
      <c r="I41" s="49"/>
      <c r="J41" s="56"/>
      <c r="K41" s="57"/>
      <c r="L41" s="59"/>
      <c r="M41" s="22"/>
    </row>
    <row r="42" spans="2:13" ht="6.75" customHeight="1">
      <c r="B42" s="14"/>
      <c r="C42" s="23"/>
      <c r="D42" s="2"/>
      <c r="E42" s="2"/>
      <c r="F42" s="2"/>
      <c r="G42" s="2"/>
      <c r="H42" s="2"/>
      <c r="I42" s="23"/>
      <c r="J42" s="2"/>
      <c r="K42" s="2"/>
      <c r="L42" s="2"/>
      <c r="M42" s="24"/>
    </row>
    <row r="44" spans="2:13" ht="7.5" customHeight="1">
      <c r="B44" s="5"/>
      <c r="C44" s="6"/>
      <c r="D44" s="19"/>
      <c r="E44" s="19"/>
      <c r="F44" s="19"/>
      <c r="G44" s="19"/>
      <c r="H44" s="19"/>
      <c r="I44" s="7"/>
      <c r="J44" s="7"/>
      <c r="K44" s="7"/>
      <c r="L44" s="20"/>
      <c r="M44" s="21"/>
    </row>
    <row r="45" spans="2:13" ht="17.25" customHeight="1">
      <c r="B45" s="9"/>
      <c r="C45" s="64" t="s">
        <v>38</v>
      </c>
      <c r="D45" s="64"/>
      <c r="E45" s="64"/>
      <c r="F45" s="64"/>
      <c r="G45" s="64"/>
      <c r="H45" s="64"/>
      <c r="I45" s="64"/>
      <c r="J45" s="64"/>
      <c r="K45" s="64"/>
      <c r="L45" s="64"/>
      <c r="M45" s="22"/>
    </row>
    <row r="46" spans="2:13" ht="17.25" customHeight="1" thickBot="1">
      <c r="B46" s="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22"/>
    </row>
    <row r="47" spans="2:13" ht="17.25" customHeight="1">
      <c r="B47" s="9"/>
      <c r="C47" s="2" t="s">
        <v>24</v>
      </c>
      <c r="D47" s="48">
        <f>データ入力用シート!G9</f>
        <v>0</v>
      </c>
      <c r="E47" s="48" t="s">
        <v>26</v>
      </c>
      <c r="F47" s="48">
        <f>データ入力用シート!G10</f>
        <v>0</v>
      </c>
      <c r="G47" s="48" t="s">
        <v>26</v>
      </c>
      <c r="H47" s="48">
        <f>データ入力用シート!G11</f>
        <v>0</v>
      </c>
      <c r="I47" s="2" t="s">
        <v>29</v>
      </c>
      <c r="J47" s="56" t="s">
        <v>33</v>
      </c>
      <c r="K47" s="57"/>
      <c r="L47" s="58" t="e">
        <f>(D47+F47+H47)/D48</f>
        <v>#DIV/0!</v>
      </c>
      <c r="M47" s="22"/>
    </row>
    <row r="48" spans="2:13" ht="17.25" customHeight="1" thickBot="1">
      <c r="B48" s="9"/>
      <c r="C48" s="49"/>
      <c r="D48" s="60">
        <f>データ入力用シート!G12</f>
        <v>0</v>
      </c>
      <c r="E48" s="60"/>
      <c r="F48" s="60"/>
      <c r="G48" s="60"/>
      <c r="H48" s="60"/>
      <c r="I48" s="49"/>
      <c r="J48" s="56"/>
      <c r="K48" s="57"/>
      <c r="L48" s="59"/>
      <c r="M48" s="22"/>
    </row>
    <row r="49" spans="2:13" ht="6.75" customHeight="1">
      <c r="B49" s="14"/>
      <c r="C49" s="23"/>
      <c r="D49" s="2"/>
      <c r="E49" s="2"/>
      <c r="F49" s="2"/>
      <c r="G49" s="2"/>
      <c r="H49" s="2"/>
      <c r="I49" s="23"/>
      <c r="J49" s="2"/>
      <c r="K49" s="2"/>
      <c r="L49" s="2"/>
      <c r="M49" s="24"/>
    </row>
    <row r="51" spans="2:13" ht="7.5" customHeight="1">
      <c r="B51" s="5"/>
      <c r="C51" s="6"/>
      <c r="D51" s="19"/>
      <c r="E51" s="19"/>
      <c r="F51" s="19"/>
      <c r="G51" s="19"/>
      <c r="H51" s="19"/>
      <c r="I51" s="7"/>
      <c r="J51" s="7"/>
      <c r="K51" s="7"/>
      <c r="L51" s="20"/>
      <c r="M51" s="21"/>
    </row>
    <row r="52" spans="2:13" ht="17.25" customHeight="1">
      <c r="B52" s="9"/>
      <c r="C52" s="64" t="s">
        <v>39</v>
      </c>
      <c r="D52" s="64"/>
      <c r="E52" s="64"/>
      <c r="F52" s="64"/>
      <c r="G52" s="64"/>
      <c r="H52" s="64"/>
      <c r="I52" s="64"/>
      <c r="J52" s="64"/>
      <c r="K52" s="64"/>
      <c r="L52" s="64"/>
      <c r="M52" s="22"/>
    </row>
    <row r="53" spans="2:13" ht="17.25" customHeight="1" thickBot="1">
      <c r="B53" s="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22"/>
    </row>
    <row r="54" spans="2:13" ht="17.25" customHeight="1">
      <c r="B54" s="9"/>
      <c r="C54" s="2" t="s">
        <v>24</v>
      </c>
      <c r="D54" s="48">
        <f>データ入力用シート!H9</f>
        <v>0</v>
      </c>
      <c r="E54" s="48" t="s">
        <v>26</v>
      </c>
      <c r="F54" s="48">
        <f>データ入力用シート!H10</f>
        <v>0</v>
      </c>
      <c r="G54" s="48" t="s">
        <v>26</v>
      </c>
      <c r="H54" s="48">
        <f>データ入力用シート!H11</f>
        <v>0</v>
      </c>
      <c r="I54" s="2" t="s">
        <v>29</v>
      </c>
      <c r="J54" s="56" t="s">
        <v>33</v>
      </c>
      <c r="K54" s="57"/>
      <c r="L54" s="58" t="e">
        <f>(D54+F54+H54)/D55</f>
        <v>#DIV/0!</v>
      </c>
      <c r="M54" s="22"/>
    </row>
    <row r="55" spans="2:13" ht="17.25" customHeight="1" thickBot="1">
      <c r="B55" s="9"/>
      <c r="C55" s="49"/>
      <c r="D55" s="60">
        <f>データ入力用シート!H12</f>
        <v>0</v>
      </c>
      <c r="E55" s="60"/>
      <c r="F55" s="60"/>
      <c r="G55" s="60"/>
      <c r="H55" s="60"/>
      <c r="I55" s="49"/>
      <c r="J55" s="56"/>
      <c r="K55" s="57"/>
      <c r="L55" s="59"/>
      <c r="M55" s="22"/>
    </row>
    <row r="56" spans="2:13" ht="6.75" customHeight="1">
      <c r="B56" s="14"/>
      <c r="C56" s="23"/>
      <c r="D56" s="2"/>
      <c r="E56" s="2"/>
      <c r="F56" s="2"/>
      <c r="G56" s="2"/>
      <c r="H56" s="2"/>
      <c r="I56" s="23"/>
      <c r="J56" s="2"/>
      <c r="K56" s="2"/>
      <c r="L56" s="2"/>
      <c r="M56" s="24"/>
    </row>
  </sheetData>
  <mergeCells count="31">
    <mergeCell ref="J47:K48"/>
    <mergeCell ref="L19:L20"/>
    <mergeCell ref="C17:L17"/>
    <mergeCell ref="D20:H20"/>
    <mergeCell ref="D10:H10"/>
    <mergeCell ref="D11:H11"/>
    <mergeCell ref="B2:L2"/>
    <mergeCell ref="B6:L6"/>
    <mergeCell ref="J19:K20"/>
    <mergeCell ref="C24:L24"/>
    <mergeCell ref="J26:K27"/>
    <mergeCell ref="L26:L27"/>
    <mergeCell ref="D27:H27"/>
    <mergeCell ref="E4:J4"/>
    <mergeCell ref="B4:D4"/>
    <mergeCell ref="J54:K55"/>
    <mergeCell ref="L54:L55"/>
    <mergeCell ref="D55:H55"/>
    <mergeCell ref="H14:L14"/>
    <mergeCell ref="C31:L31"/>
    <mergeCell ref="J33:K34"/>
    <mergeCell ref="L33:L34"/>
    <mergeCell ref="D34:H34"/>
    <mergeCell ref="C38:L38"/>
    <mergeCell ref="J40:K41"/>
    <mergeCell ref="L40:L41"/>
    <mergeCell ref="D41:H41"/>
    <mergeCell ref="C52:L52"/>
    <mergeCell ref="C45:L45"/>
    <mergeCell ref="L47:L48"/>
    <mergeCell ref="D48:H48"/>
  </mergeCells>
  <phoneticPr fontId="1"/>
  <conditionalFormatting sqref="H14">
    <cfRule type="expression" dxfId="4" priority="2">
      <formula>$H$14="OUT"</formula>
    </cfRule>
  </conditionalFormatting>
  <conditionalFormatting sqref="H14:L14">
    <cfRule type="expression" dxfId="3" priority="1">
      <formula>$H$14="正しく入力されていません"</formula>
    </cfRule>
  </conditionalFormatting>
  <pageMargins left="0.7" right="0.7" top="0.75" bottom="0.75" header="0.3" footer="0.3"/>
  <pageSetup paperSize="9" scale="9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A607091-B8FA-4FB3-BC05-12B63F439CCE}">
            <xm:f>データ入力用シート!$C$6="３年"</xm:f>
            <x14:dxf>
              <fill>
                <patternFill patternType="gray0625"/>
              </fill>
            </x14:dxf>
          </x14:cfRule>
          <xm:sqref>B44:M49</xm:sqref>
        </x14:conditionalFormatting>
        <x14:conditionalFormatting xmlns:xm="http://schemas.microsoft.com/office/excel/2006/main">
          <x14:cfRule type="expression" priority="3" id="{F81D4915-8438-44DE-A695-8F4D846D2246}">
            <xm:f>データ入力用シート!$C$6="３年"</xm:f>
            <x14:dxf>
              <fill>
                <patternFill patternType="gray0625"/>
              </fill>
            </x14:dxf>
          </x14:cfRule>
          <x14:cfRule type="expression" priority="4" id="{F56430AA-FCCF-4652-BA35-87734EB85DC7}">
            <xm:f>データ入力用シート!$C$6="４年"</xm:f>
            <x14:dxf>
              <fill>
                <patternFill patternType="gray0625"/>
              </fill>
            </x14:dxf>
          </x14:cfRule>
          <xm:sqref>B51:M56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データ入力用シート</vt:lpstr>
      <vt:lpstr>印刷用シート</vt:lpstr>
      <vt:lpstr>データ入力用シート!Print_Area</vt:lpstr>
      <vt:lpstr>印刷用シート!Print_Area</vt:lpstr>
    </vt:vector>
  </TitlesOfParts>
  <Manager/>
  <Company>和歌山市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和歌山市</dc:creator>
  <cp:keywords/>
  <dc:description/>
  <cp:lastModifiedBy>和歌山市</cp:lastModifiedBy>
  <cp:revision/>
  <cp:lastPrinted>2024-09-10T01:36:17Z</cp:lastPrinted>
  <dcterms:created xsi:type="dcterms:W3CDTF">2018-06-18T01:25:05Z</dcterms:created>
  <dcterms:modified xsi:type="dcterms:W3CDTF">2025-04-08T04:25:00Z</dcterms:modified>
  <cp:category/>
  <cp:contentStatus/>
</cp:coreProperties>
</file>