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経理課\水道経理課　財務経営班\経理課 財務班\●財政班共通\☆照会・回答\250123_公営企業に係る経営比較分析表（令和５年度決算）の分析等について\"/>
    </mc:Choice>
  </mc:AlternateContent>
  <workbookProtection workbookAlgorithmName="SHA-512" workbookHashValue="uv5Gr1B2r4h8x66XpaSeGpcXfe86zFmKNNqSsg9mOmFNDjxQqjB8RN5w6eQG102lAdpDgxt+iUWxFFRoWNZD0Q==" workbookSaltValue="NimSrr1dmbEm8ZDNhRpW3g==" workbookSpinCount="100000" lockStructure="1"/>
  <bookViews>
    <workbookView xWindow="0" yWindow="0" windowWidth="23040" windowHeight="921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BB10" i="4"/>
  <c r="AD10" i="4"/>
  <c r="W10" i="4"/>
  <c r="P10" i="4"/>
  <c r="B10" i="4"/>
  <c r="BB8" i="4"/>
  <c r="AT8" i="4"/>
  <c r="AD8" i="4"/>
  <c r="W8" i="4"/>
  <c r="B8" i="4"/>
  <c r="B6" i="4"/>
</calcChain>
</file>

<file path=xl/sharedStrings.xml><?xml version="1.0" encoding="utf-8"?>
<sst xmlns="http://schemas.openxmlformats.org/spreadsheetml/2006/main" count="319" uniqueCount="117">
  <si>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</si>
  <si>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</si>
  <si>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</si>
  <si>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</si>
  <si>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</si>
  <si>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</si>
  <si>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</si>
  <si>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</si>
  <si>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</si>
  <si>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</si>
  <si>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</si>
  <si>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</si>
  <si>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</si>
  <si>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</si>
  <si>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</si>
  <si>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</si>
  <si>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</si>
  <si>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</si>
  <si>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</si>
  <si>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</si>
  <si>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</si>
  <si>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</si>
  <si>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</si>
  <si>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</si>
  <si>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</si>
  <si>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</si>
  <si>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</si>
  <si>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</si>
  <si>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</si>
  <si>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</si>
  <si>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</si>
  <si>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</si>
  <si>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</si>
  <si>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</si>
  <si>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</si>
  <si>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</si>
  <si>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</si>
  <si>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</si>
  <si>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</si>
  <si>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</si>
  <si>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</si>
  <si>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</si>
  <si>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</si>
  <si>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</si>
  <si>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</si>
  <si>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</si>
  <si>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</si>
  <si>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</si>
  <si>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</si>
  <si>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</si>
  <si>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</si>
  <si>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</si>
  <si>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</si>
  <si>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</si>
  <si>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</si>
  <si>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</si>
  <si>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</si>
  <si>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</si>
  <si>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</si>
  <si>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</si>
  <si>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</si>
  <si>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</si>
  <si>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</si>
  <si>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</si>
  <si>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</si>
  <si>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</si>
  <si>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</si>
  <si>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</si>
  <si>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</si>
  <si>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</si>
  <si>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</si>
  <si>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</si>
  <si>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</si>
  <si>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</si>
  <si>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</si>
  <si>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</si>
  <si>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</si>
  <si>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</si>
  <si>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</si>
  <si>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</si>
  <si>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</si>
  <si>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</si>
  <si>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</si>
  <si>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</si>
  <si>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</si>
  <si>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</si>
  <si>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</si>
  <si>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</si>
  <si>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</si>
  <si>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</si>
  <si>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</si>
  <si>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</si>
  <si>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</si>
  <si>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</si>
  <si>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</si>
  <si>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</si>
  <si>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和歌山県　和歌山市</t>
  </si>
  <si>
    <t>法適用</t>
  </si>
  <si>
    <t>下水道事業</t>
  </si>
  <si>
    <t>農業集落排水</t>
  </si>
  <si>
    <t>F2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</si>
  <si>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</si>
  <si>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</si>
  <si>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</si>
  <si>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</si>
  <si>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</si>
  <si>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</si>
  <si>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</si>
  <si>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</si>
  <si>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</si>
  <si>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</si>
  <si>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</si>
  <si>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</si>
  <si>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</si>
  <si>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平成12年12月供用開始のため、比較的新しい管渠が多いが、排水処理場の機械・電気設備は老朽化が進んでおり、今後の計画的な更新工事が必要となっている。管理運営については、多額の一般会計繰出金により運営を行っている状況にあるため、今後も経営の効率化を進め、適正な管理・運営に努めていく。</t>
    <phoneticPr fontId="4"/>
  </si>
  <si>
    <t xml:space="preserve">①有形固定資産減価償却率は、地方公営企業法適用を行った令和5年度からの減価償却率となっているため、非常に小さい値となっている。
②管渠老朽化率及び③管渠改善率について、管渠は、比較的新しい箇所が多いことから、現在のところ更新の必要はないが、今後の老朽化に伴い、改修費用の増加が見込まれる。
</t>
    <phoneticPr fontId="4"/>
  </si>
  <si>
    <t>①経常収支比率は黒字となっている。
②累積欠損金比率は0.00％となっている。
③流動比率は平均値を上回っているものの低い水準にある。支払能力の向上のため、経営の効率化を進めていく必要がある。
④企業債残高対事業規模比率は、企業債を全額一般会計で負担しているため0.00％となっている。
⑤経費回収率は平均値の約半分、⑥汚水処理原価は平均値と比べて約2倍となっている。
⑦施設利用率は平均値を上回っている。
⑧水洗化率は平均値をやや上回っているが、管渠整備は終了しており、接続戸数の大幅な増加を見込むことはできない。</t>
    <rPh sb="50" eb="52">
      <t>ウワマワ</t>
    </rPh>
    <rPh sb="78" eb="80">
      <t>ケイエイ</t>
    </rPh>
    <rPh sb="196" eb="198">
      <t>ウワマワ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</si>
</sst>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C-45F8-A835-4F7A50AF9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7C-45F8-A835-4F7A50AF9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116.41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1-41FE-9550-5706EB610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01-41FE-9550-5706EB610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4.8499999999999996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7-49E0-B104-4363BF3DA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E7-49E0-B104-4363BF3DA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D-4E50-A6F6-0572D981E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0D-4E50-A6F6-0572D981E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6-43D7-BF77-130DB5432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129.88999999999999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A6-43D7-BF77-130DB5432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56.16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4-40A8-A158-D67476829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84-40A8-A158-D67476829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D-4CAF-966A-CE0A6FD86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D-4CAF-966A-CE0A6FD86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9-4D38-B5F2-098E76168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9-4D38-B5F2-098E76168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601.95000000000005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6-4194-BB69-8AEA17C0A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C6-4194-BB69-8AEA17C0A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C-4A5B-A35A-34DB4D646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C-4A5B-A35A-34DB4D646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2-471C-828F-BFFE2B22D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32-471C-828F-BFFE2B22D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1" zoomScaleNormal="100" workbookViewId="0">
      <selection activeCell="BL11" sqref="BL11:BZ1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和歌山県　和歌山市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9" t="str">
        <f>データ!I6</f>
        <v>法適用</v>
      </c>
      <c r="C8" s="39"/>
      <c r="D8" s="39"/>
      <c r="E8" s="39"/>
      <c r="F8" s="39"/>
      <c r="G8" s="39"/>
      <c r="H8" s="39"/>
      <c r="I8" s="39" t="str">
        <f>データ!J6</f>
        <v>下水道事業</v>
      </c>
      <c r="J8" s="39"/>
      <c r="K8" s="39"/>
      <c r="L8" s="39"/>
      <c r="M8" s="39"/>
      <c r="N8" s="39"/>
      <c r="O8" s="39"/>
      <c r="P8" s="39" t="str">
        <f>データ!K6</f>
        <v>農業集落排水</v>
      </c>
      <c r="Q8" s="39"/>
      <c r="R8" s="39"/>
      <c r="S8" s="39"/>
      <c r="T8" s="39"/>
      <c r="U8" s="39"/>
      <c r="V8" s="39"/>
      <c r="W8" s="39" t="str">
        <f>データ!L6</f>
        <v>F2</v>
      </c>
      <c r="X8" s="39"/>
      <c r="Y8" s="39"/>
      <c r="Z8" s="39"/>
      <c r="AA8" s="39"/>
      <c r="AB8" s="39"/>
      <c r="AC8" s="39"/>
      <c r="AD8" s="40" t="str">
        <f>データ!$M$6</f>
        <v>自治体職員</v>
      </c>
      <c r="AE8" s="40"/>
      <c r="AF8" s="40"/>
      <c r="AG8" s="40"/>
      <c r="AH8" s="40"/>
      <c r="AI8" s="40"/>
      <c r="AJ8" s="40"/>
      <c r="AK8" s="3"/>
      <c r="AL8" s="41">
        <f>データ!S6</f>
        <v>356472</v>
      </c>
      <c r="AM8" s="41"/>
      <c r="AN8" s="41"/>
      <c r="AO8" s="41"/>
      <c r="AP8" s="41"/>
      <c r="AQ8" s="41"/>
      <c r="AR8" s="41"/>
      <c r="AS8" s="41"/>
      <c r="AT8" s="34">
        <f>データ!T6</f>
        <v>208.85</v>
      </c>
      <c r="AU8" s="34"/>
      <c r="AV8" s="34"/>
      <c r="AW8" s="34"/>
      <c r="AX8" s="34"/>
      <c r="AY8" s="34"/>
      <c r="AZ8" s="34"/>
      <c r="BA8" s="34"/>
      <c r="BB8" s="34">
        <f>データ!U6</f>
        <v>1706.83</v>
      </c>
      <c r="BC8" s="34"/>
      <c r="BD8" s="34"/>
      <c r="BE8" s="34"/>
      <c r="BF8" s="34"/>
      <c r="BG8" s="34"/>
      <c r="BH8" s="34"/>
      <c r="BI8" s="34"/>
      <c r="BJ8" s="3"/>
      <c r="BK8" s="3"/>
      <c r="BL8" s="35" t="s">
        <v>10</v>
      </c>
      <c r="BM8" s="36"/>
      <c r="BN8" s="37" t="s">
        <v>11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4" t="str">
        <f>データ!N6</f>
        <v>-</v>
      </c>
      <c r="C10" s="34"/>
      <c r="D10" s="34"/>
      <c r="E10" s="34"/>
      <c r="F10" s="34"/>
      <c r="G10" s="34"/>
      <c r="H10" s="34"/>
      <c r="I10" s="34">
        <f>データ!O6</f>
        <v>77.36</v>
      </c>
      <c r="J10" s="34"/>
      <c r="K10" s="34"/>
      <c r="L10" s="34"/>
      <c r="M10" s="34"/>
      <c r="N10" s="34"/>
      <c r="O10" s="34"/>
      <c r="P10" s="34">
        <f>データ!P6</f>
        <v>0.38</v>
      </c>
      <c r="Q10" s="34"/>
      <c r="R10" s="34"/>
      <c r="S10" s="34"/>
      <c r="T10" s="34"/>
      <c r="U10" s="34"/>
      <c r="V10" s="34"/>
      <c r="W10" s="34">
        <f>データ!Q6</f>
        <v>100</v>
      </c>
      <c r="X10" s="34"/>
      <c r="Y10" s="34"/>
      <c r="Z10" s="34"/>
      <c r="AA10" s="34"/>
      <c r="AB10" s="34"/>
      <c r="AC10" s="34"/>
      <c r="AD10" s="41">
        <f>データ!R6</f>
        <v>4158</v>
      </c>
      <c r="AE10" s="41"/>
      <c r="AF10" s="41"/>
      <c r="AG10" s="41"/>
      <c r="AH10" s="41"/>
      <c r="AI10" s="41"/>
      <c r="AJ10" s="41"/>
      <c r="AK10" s="2"/>
      <c r="AL10" s="41">
        <f>データ!V6</f>
        <v>1354</v>
      </c>
      <c r="AM10" s="41"/>
      <c r="AN10" s="41"/>
      <c r="AO10" s="41"/>
      <c r="AP10" s="41"/>
      <c r="AQ10" s="41"/>
      <c r="AR10" s="41"/>
      <c r="AS10" s="41"/>
      <c r="AT10" s="34">
        <f>データ!W6</f>
        <v>0.49</v>
      </c>
      <c r="AU10" s="34"/>
      <c r="AV10" s="34"/>
      <c r="AW10" s="34"/>
      <c r="AX10" s="34"/>
      <c r="AY10" s="34"/>
      <c r="AZ10" s="34"/>
      <c r="BA10" s="34"/>
      <c r="BB10" s="34">
        <f>データ!X6</f>
        <v>2763.27</v>
      </c>
      <c r="BC10" s="34"/>
      <c r="BD10" s="34"/>
      <c r="BE10" s="34"/>
      <c r="BF10" s="34"/>
      <c r="BG10" s="34"/>
      <c r="BH10" s="34"/>
      <c r="BI10" s="34"/>
      <c r="BJ10" s="2"/>
      <c r="BK10" s="2"/>
      <c r="BL10" s="66" t="s">
        <v>22</v>
      </c>
      <c r="BM10" s="67"/>
      <c r="BN10" s="68" t="s">
        <v>23</v>
      </c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24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15">
      <c r="A14" s="2"/>
      <c r="B14" s="54" t="s">
        <v>25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0" t="s">
        <v>116</v>
      </c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0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0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0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0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0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0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0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0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0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0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0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0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0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0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0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0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0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0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0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0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0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0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0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0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0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0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0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3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5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0" t="s">
        <v>115</v>
      </c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0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0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0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0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0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0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0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0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0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0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0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0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2"/>
    </row>
    <row r="60" spans="1:78" ht="13.5" customHeight="1" x14ac:dyDescent="0.15">
      <c r="A60" s="2"/>
      <c r="B60" s="57" t="s">
        <v>28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0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2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0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0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3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5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0" t="s">
        <v>114</v>
      </c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0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0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0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0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0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0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0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0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0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0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0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0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0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0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0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3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5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【104.44】</v>
      </c>
      <c r="F85" s="12" t="str">
        <f>データ!AT6</f>
        <v>【124.06】</v>
      </c>
      <c r="G85" s="12" t="str">
        <f>データ!BE6</f>
        <v>【42.02】</v>
      </c>
      <c r="H85" s="12" t="str">
        <f>データ!BP6</f>
        <v>【785.10】</v>
      </c>
      <c r="I85" s="12" t="str">
        <f>データ!CA6</f>
        <v>【56.93】</v>
      </c>
      <c r="J85" s="12" t="str">
        <f>データ!CL6</f>
        <v>【271.15】</v>
      </c>
      <c r="K85" s="12" t="str">
        <f>データ!CW6</f>
        <v>【49.87】</v>
      </c>
      <c r="L85" s="12" t="str">
        <f>データ!DH6</f>
        <v>【87.54】</v>
      </c>
      <c r="M85" s="12" t="str">
        <f>データ!DS6</f>
        <v>【28.42】</v>
      </c>
      <c r="N85" s="12" t="str">
        <f>データ!ED6</f>
        <v>【0.08】</v>
      </c>
      <c r="O85" s="12" t="str">
        <f>データ!EO6</f>
        <v>【0.02】</v>
      </c>
    </row>
  </sheetData>
  <sheetProtection algorithmName="SHA-512" hashValue="0mDjGersn7dxD2TZPM7QXsmLjENT8lNZDW/lxuk56tGn4/k454wYfwHz1x6RMLT7ErYq9EDmBd7CiOcwPhAmLg==" saltValue="R93+H4w9TTvMfsNkwwWWa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302015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和歌山県　和歌山市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自治体職員</v>
      </c>
      <c r="N6" s="20" t="str">
        <f t="shared" si="3"/>
        <v>-</v>
      </c>
      <c r="O6" s="20">
        <f t="shared" si="3"/>
        <v>77.36</v>
      </c>
      <c r="P6" s="20">
        <f t="shared" si="3"/>
        <v>0.38</v>
      </c>
      <c r="Q6" s="20">
        <f t="shared" si="3"/>
        <v>100</v>
      </c>
      <c r="R6" s="20">
        <f t="shared" si="3"/>
        <v>4158</v>
      </c>
      <c r="S6" s="20">
        <f t="shared" si="3"/>
        <v>356472</v>
      </c>
      <c r="T6" s="20">
        <f t="shared" si="3"/>
        <v>208.85</v>
      </c>
      <c r="U6" s="20">
        <f t="shared" si="3"/>
        <v>1706.83</v>
      </c>
      <c r="V6" s="20">
        <f t="shared" si="3"/>
        <v>1354</v>
      </c>
      <c r="W6" s="20">
        <f t="shared" si="3"/>
        <v>0.49</v>
      </c>
      <c r="X6" s="20">
        <f t="shared" si="3"/>
        <v>2763.27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 t="str">
        <f t="shared" si="4"/>
        <v>-</v>
      </c>
      <c r="AC6" s="21">
        <f t="shared" si="4"/>
        <v>116.41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 t="str">
        <f t="shared" si="4"/>
        <v>-</v>
      </c>
      <c r="AH6" s="21">
        <f t="shared" si="4"/>
        <v>106.35</v>
      </c>
      <c r="AI6" s="20" t="str">
        <f>IF(AI7="","",IF(AI7="-","【-】","【"&amp;SUBSTITUTE(TEXT(AI7,"#,##0.00"),"-","△")&amp;"】"))</f>
        <v>【104.44】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1" t="str">
        <f t="shared" si="5"/>
        <v>-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 t="str">
        <f t="shared" si="5"/>
        <v>-</v>
      </c>
      <c r="AS6" s="21">
        <f t="shared" si="5"/>
        <v>129.88999999999999</v>
      </c>
      <c r="AT6" s="20" t="str">
        <f>IF(AT7="","",IF(AT7="-","【-】","【"&amp;SUBSTITUTE(TEXT(AT7,"#,##0.00"),"-","△")&amp;"】"))</f>
        <v>【124.06】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 t="str">
        <f t="shared" si="6"/>
        <v>-</v>
      </c>
      <c r="AY6" s="21">
        <f t="shared" si="6"/>
        <v>56.16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 t="str">
        <f t="shared" si="6"/>
        <v>-</v>
      </c>
      <c r="BD6" s="21">
        <f t="shared" si="6"/>
        <v>44.04</v>
      </c>
      <c r="BE6" s="20" t="str">
        <f>IF(BE7="","",IF(BE7="-","【-】","【"&amp;SUBSTITUTE(TEXT(BE7,"#,##0.00"),"-","△")&amp;"】"))</f>
        <v>【42.02】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 t="str">
        <f t="shared" si="7"/>
        <v>-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 t="str">
        <f t="shared" si="7"/>
        <v>-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 t="str">
        <f t="shared" si="8"/>
        <v>-</v>
      </c>
      <c r="BU6" s="21">
        <f t="shared" si="8"/>
        <v>26.63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 t="str">
        <f t="shared" si="8"/>
        <v>-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 t="str">
        <f t="shared" si="9"/>
        <v>-</v>
      </c>
      <c r="CF6" s="21">
        <f t="shared" si="9"/>
        <v>601.95000000000005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 t="str">
        <f t="shared" si="9"/>
        <v>-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>
        <f t="shared" si="10"/>
        <v>53.61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 t="str">
        <f t="shared" si="10"/>
        <v>-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 t="str">
        <f t="shared" si="11"/>
        <v>-</v>
      </c>
      <c r="DB6" s="21">
        <f t="shared" si="11"/>
        <v>84.56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 t="str">
        <f t="shared" si="11"/>
        <v>-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 t="str">
        <f t="shared" si="12"/>
        <v>-</v>
      </c>
      <c r="DM6" s="21">
        <f t="shared" si="12"/>
        <v>4.8499999999999996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 t="str">
        <f t="shared" si="12"/>
        <v>-</v>
      </c>
      <c r="DR6" s="21">
        <f t="shared" si="12"/>
        <v>25.46</v>
      </c>
      <c r="DS6" s="20" t="str">
        <f>IF(DS7="","",IF(DS7="-","【-】","【"&amp;SUBSTITUTE(TEXT(DS7,"#,##0.00"),"-","△")&amp;"】"))</f>
        <v>【28.42】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>
        <f t="shared" si="13"/>
        <v>0.19</v>
      </c>
      <c r="ED6" s="20" t="str">
        <f>IF(ED7="","",IF(ED7="-","【-】","【"&amp;SUBSTITUTE(TEXT(ED7,"#,##0.00"),"-","△")&amp;"】"))</f>
        <v>【0.08】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2023</v>
      </c>
      <c r="C7" s="23">
        <v>302015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77.36</v>
      </c>
      <c r="P7" s="24">
        <v>0.38</v>
      </c>
      <c r="Q7" s="24">
        <v>100</v>
      </c>
      <c r="R7" s="24">
        <v>4158</v>
      </c>
      <c r="S7" s="24">
        <v>356472</v>
      </c>
      <c r="T7" s="24">
        <v>208.85</v>
      </c>
      <c r="U7" s="24">
        <v>1706.83</v>
      </c>
      <c r="V7" s="24">
        <v>1354</v>
      </c>
      <c r="W7" s="24">
        <v>0.49</v>
      </c>
      <c r="X7" s="24">
        <v>2763.27</v>
      </c>
      <c r="Y7" s="24" t="s">
        <v>102</v>
      </c>
      <c r="Z7" s="24" t="s">
        <v>102</v>
      </c>
      <c r="AA7" s="24" t="s">
        <v>102</v>
      </c>
      <c r="AB7" s="24" t="s">
        <v>102</v>
      </c>
      <c r="AC7" s="24">
        <v>116.41</v>
      </c>
      <c r="AD7" s="24" t="s">
        <v>102</v>
      </c>
      <c r="AE7" s="24" t="s">
        <v>102</v>
      </c>
      <c r="AF7" s="24" t="s">
        <v>102</v>
      </c>
      <c r="AG7" s="24" t="s">
        <v>102</v>
      </c>
      <c r="AH7" s="24">
        <v>106.35</v>
      </c>
      <c r="AI7" s="24">
        <v>104.44</v>
      </c>
      <c r="AJ7" s="24" t="s">
        <v>102</v>
      </c>
      <c r="AK7" s="24" t="s">
        <v>102</v>
      </c>
      <c r="AL7" s="24" t="s">
        <v>102</v>
      </c>
      <c r="AM7" s="24" t="s">
        <v>102</v>
      </c>
      <c r="AN7" s="24">
        <v>0</v>
      </c>
      <c r="AO7" s="24" t="s">
        <v>102</v>
      </c>
      <c r="AP7" s="24" t="s">
        <v>102</v>
      </c>
      <c r="AQ7" s="24" t="s">
        <v>102</v>
      </c>
      <c r="AR7" s="24" t="s">
        <v>102</v>
      </c>
      <c r="AS7" s="24">
        <v>129.88999999999999</v>
      </c>
      <c r="AT7" s="24">
        <v>124.06</v>
      </c>
      <c r="AU7" s="24" t="s">
        <v>102</v>
      </c>
      <c r="AV7" s="24" t="s">
        <v>102</v>
      </c>
      <c r="AW7" s="24" t="s">
        <v>102</v>
      </c>
      <c r="AX7" s="24" t="s">
        <v>102</v>
      </c>
      <c r="AY7" s="24">
        <v>56.16</v>
      </c>
      <c r="AZ7" s="24" t="s">
        <v>102</v>
      </c>
      <c r="BA7" s="24" t="s">
        <v>102</v>
      </c>
      <c r="BB7" s="24" t="s">
        <v>102</v>
      </c>
      <c r="BC7" s="24" t="s">
        <v>102</v>
      </c>
      <c r="BD7" s="24">
        <v>44.04</v>
      </c>
      <c r="BE7" s="24">
        <v>42.02</v>
      </c>
      <c r="BF7" s="24" t="s">
        <v>102</v>
      </c>
      <c r="BG7" s="24" t="s">
        <v>102</v>
      </c>
      <c r="BH7" s="24" t="s">
        <v>102</v>
      </c>
      <c r="BI7" s="24" t="s">
        <v>102</v>
      </c>
      <c r="BJ7" s="24">
        <v>0</v>
      </c>
      <c r="BK7" s="24" t="s">
        <v>102</v>
      </c>
      <c r="BL7" s="24" t="s">
        <v>102</v>
      </c>
      <c r="BM7" s="24" t="s">
        <v>102</v>
      </c>
      <c r="BN7" s="24" t="s">
        <v>102</v>
      </c>
      <c r="BO7" s="24">
        <v>839.21</v>
      </c>
      <c r="BP7" s="24">
        <v>785.1</v>
      </c>
      <c r="BQ7" s="24" t="s">
        <v>102</v>
      </c>
      <c r="BR7" s="24" t="s">
        <v>102</v>
      </c>
      <c r="BS7" s="24" t="s">
        <v>102</v>
      </c>
      <c r="BT7" s="24" t="s">
        <v>102</v>
      </c>
      <c r="BU7" s="24">
        <v>26.63</v>
      </c>
      <c r="BV7" s="24" t="s">
        <v>102</v>
      </c>
      <c r="BW7" s="24" t="s">
        <v>102</v>
      </c>
      <c r="BX7" s="24" t="s">
        <v>102</v>
      </c>
      <c r="BY7" s="24" t="s">
        <v>102</v>
      </c>
      <c r="BZ7" s="24">
        <v>52.05</v>
      </c>
      <c r="CA7" s="24">
        <v>56.93</v>
      </c>
      <c r="CB7" s="24" t="s">
        <v>102</v>
      </c>
      <c r="CC7" s="24" t="s">
        <v>102</v>
      </c>
      <c r="CD7" s="24" t="s">
        <v>102</v>
      </c>
      <c r="CE7" s="24" t="s">
        <v>102</v>
      </c>
      <c r="CF7" s="24">
        <v>601.95000000000005</v>
      </c>
      <c r="CG7" s="24" t="s">
        <v>102</v>
      </c>
      <c r="CH7" s="24" t="s">
        <v>102</v>
      </c>
      <c r="CI7" s="24" t="s">
        <v>102</v>
      </c>
      <c r="CJ7" s="24" t="s">
        <v>102</v>
      </c>
      <c r="CK7" s="24">
        <v>301.86</v>
      </c>
      <c r="CL7" s="24">
        <v>271.14999999999998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>
        <v>53.61</v>
      </c>
      <c r="CR7" s="24" t="s">
        <v>102</v>
      </c>
      <c r="CS7" s="24" t="s">
        <v>102</v>
      </c>
      <c r="CT7" s="24" t="s">
        <v>102</v>
      </c>
      <c r="CU7" s="24" t="s">
        <v>102</v>
      </c>
      <c r="CV7" s="24">
        <v>46.25</v>
      </c>
      <c r="CW7" s="24">
        <v>49.87</v>
      </c>
      <c r="CX7" s="24" t="s">
        <v>102</v>
      </c>
      <c r="CY7" s="24" t="s">
        <v>102</v>
      </c>
      <c r="CZ7" s="24" t="s">
        <v>102</v>
      </c>
      <c r="DA7" s="24" t="s">
        <v>102</v>
      </c>
      <c r="DB7" s="24">
        <v>84.56</v>
      </c>
      <c r="DC7" s="24" t="s">
        <v>102</v>
      </c>
      <c r="DD7" s="24" t="s">
        <v>102</v>
      </c>
      <c r="DE7" s="24" t="s">
        <v>102</v>
      </c>
      <c r="DF7" s="24" t="s">
        <v>102</v>
      </c>
      <c r="DG7" s="24">
        <v>83.96</v>
      </c>
      <c r="DH7" s="24">
        <v>87.54</v>
      </c>
      <c r="DI7" s="24" t="s">
        <v>102</v>
      </c>
      <c r="DJ7" s="24" t="s">
        <v>102</v>
      </c>
      <c r="DK7" s="24" t="s">
        <v>102</v>
      </c>
      <c r="DL7" s="24" t="s">
        <v>102</v>
      </c>
      <c r="DM7" s="24">
        <v>4.8499999999999996</v>
      </c>
      <c r="DN7" s="24" t="s">
        <v>102</v>
      </c>
      <c r="DO7" s="24" t="s">
        <v>102</v>
      </c>
      <c r="DP7" s="24" t="s">
        <v>102</v>
      </c>
      <c r="DQ7" s="24" t="s">
        <v>102</v>
      </c>
      <c r="DR7" s="24">
        <v>25.46</v>
      </c>
      <c r="DS7" s="24">
        <v>28.42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>
        <v>0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>
        <v>0.19</v>
      </c>
      <c r="ED7" s="24">
        <v>0.08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>
        <v>0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>
        <v>0.03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110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10754</cp:lastModifiedBy>
  <cp:lastPrinted>2025-01-31T02:15:04Z</cp:lastPrinted>
  <dcterms:created xsi:type="dcterms:W3CDTF">2025-01-24T07:19:27Z</dcterms:created>
  <dcterms:modified xsi:type="dcterms:W3CDTF">2025-02-03T00:41:04Z</dcterms:modified>
  <cp:category/>
</cp:coreProperties>
</file>